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Таблица 1" sheetId="1" r:id="rId1"/>
    <sheet name="Таблица 2" sheetId="2" r:id="rId2"/>
    <sheet name="Таблица 2.1" sheetId="3" r:id="rId3"/>
  </sheets>
  <definedNames>
    <definedName name="_GoBack" localSheetId="0">'Таблица 1'!$A$2</definedName>
  </definedNames>
  <calcPr calcId="144525"/>
</workbook>
</file>

<file path=xl/calcChain.xml><?xml version="1.0" encoding="utf-8"?>
<calcChain xmlns="http://schemas.openxmlformats.org/spreadsheetml/2006/main">
  <c r="I71" i="1"/>
  <c r="J39" i="2" l="1"/>
  <c r="K39"/>
  <c r="L39"/>
  <c r="M39"/>
  <c r="N39"/>
  <c r="I39"/>
  <c r="J33"/>
  <c r="K33"/>
  <c r="L33"/>
  <c r="M33"/>
  <c r="N33"/>
  <c r="I33"/>
  <c r="J25"/>
  <c r="J23" s="1"/>
  <c r="K25"/>
  <c r="K23" s="1"/>
  <c r="K21" s="1"/>
  <c r="K11" s="1"/>
  <c r="L25"/>
  <c r="L23" s="1"/>
  <c r="L21" s="1"/>
  <c r="L11" s="1"/>
  <c r="M25"/>
  <c r="M23" s="1"/>
  <c r="N25"/>
  <c r="N23" s="1"/>
  <c r="N21" s="1"/>
  <c r="N11" s="1"/>
  <c r="I25"/>
  <c r="I23" s="1"/>
  <c r="H23" s="1"/>
  <c r="H27"/>
  <c r="H28"/>
  <c r="H30"/>
  <c r="H32"/>
  <c r="H33"/>
  <c r="H34"/>
  <c r="H35"/>
  <c r="H36"/>
  <c r="H37"/>
  <c r="H38"/>
  <c r="H39"/>
  <c r="H40"/>
  <c r="H41"/>
  <c r="H43"/>
  <c r="H44"/>
  <c r="H26"/>
  <c r="I9" i="3"/>
  <c r="F9" s="1"/>
  <c r="M21" i="2" l="1"/>
  <c r="J21"/>
  <c r="J11" s="1"/>
  <c r="M16"/>
  <c r="H16" s="1"/>
  <c r="M18"/>
  <c r="H18" s="1"/>
  <c r="M11"/>
  <c r="I21"/>
  <c r="H25"/>
  <c r="I63" i="1"/>
  <c r="I51"/>
  <c r="I99"/>
  <c r="I114"/>
  <c r="I66"/>
  <c r="I55"/>
  <c r="I95" l="1"/>
  <c r="I11" i="2"/>
  <c r="H11" s="1"/>
  <c r="H21"/>
</calcChain>
</file>

<file path=xl/sharedStrings.xml><?xml version="1.0" encoding="utf-8"?>
<sst xmlns="http://schemas.openxmlformats.org/spreadsheetml/2006/main" count="261" uniqueCount="213">
  <si>
    <t>УТВЕРЖДЕНО</t>
  </si>
  <si>
    <t xml:space="preserve"> </t>
  </si>
  <si>
    <t>УТВЕРЖДАЮ</t>
  </si>
  <si>
    <t>ПЛАН</t>
  </si>
  <si>
    <t xml:space="preserve">финансово-хозяйственной деятельности муниципального </t>
  </si>
  <si>
    <t xml:space="preserve">бюджетного  учреждения на 2017 год </t>
  </si>
  <si>
    <t>КОДЫ</t>
  </si>
  <si>
    <t>Форма по КДФ</t>
  </si>
  <si>
    <t>Дата</t>
  </si>
  <si>
    <t>Наименование муниципального бюджетного  учреждения</t>
  </si>
  <si>
    <t>по ОКПО</t>
  </si>
  <si>
    <t>Идентификационный номер налогоплательщика (ИНН)</t>
  </si>
  <si>
    <t>Код причины постановки на учет (КПП)</t>
  </si>
  <si>
    <t>Код по реестру участников бюджетного процесса, а также юридических лиц, не являющихся участниками бюджетного процесса</t>
  </si>
  <si>
    <t>Единицы измерения показателей: руб.</t>
  </si>
  <si>
    <t>по ОКЕИ</t>
  </si>
  <si>
    <t>Наименование органа, осуществляющего функции и полномочия учредителя</t>
  </si>
  <si>
    <t xml:space="preserve"> Комитет по образованию Администрации Немецкого национального района АК</t>
  </si>
  <si>
    <t>Адрес местонахождения муниципального бюджетного  учреждения</t>
  </si>
  <si>
    <t>Сведения о деятельности муниципального</t>
  </si>
  <si>
    <t>бюджетного учреждения</t>
  </si>
  <si>
    <t>Формирование общей культуры на основе усвоения обязательного минимума содержания основных общеобразовательных программ, их адаптации в обществе, создание основы для осознанного выбора и последующего освоения профессиональных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</si>
  <si>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Предоставление общедоступного  и бесплатного начального общего, основного общего, среднего (полного) общего образования, а также дополнительного образования, в том числе предпрофильное, профильное обучение, углубленное изучение немецкого языка, коррекционное обучение VIII вида, ГПД.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потребностей обучающихся в самообразовании. Военно-патриотическое воспитание. Открытие оздоровительных лагерей с дневным пребыванием, вечерних гостиных во время каникул.</t>
  </si>
  <si>
    <t>1.3. Перечень услуг (работ), относящихся в соответствии с уставом федерального государственного учреждения (положением подразделения) к его основным видам деятельности, предоставление которых для физических и юридических лиц осуществляется за плату.</t>
  </si>
  <si>
    <t>1.1.              Цели деятельности учреждения (подразделения):</t>
  </si>
  <si>
    <t>1.2.              Основные виды деятельности федерального государственного учреждения (подразделения):</t>
  </si>
  <si>
    <t>Таблица 1</t>
  </si>
  <si>
    <t xml:space="preserve">Показатели финансового состояния учреждения </t>
  </si>
  <si>
    <t>№ п/п</t>
  </si>
  <si>
    <t>Наименование показателя</t>
  </si>
  <si>
    <t>Сумма, тыс. руб.</t>
  </si>
  <si>
    <t>Нефинансовые активы, всего</t>
  </si>
  <si>
    <t>из них:</t>
  </si>
  <si>
    <t>1.1.</t>
  </si>
  <si>
    <t>в том числе:</t>
  </si>
  <si>
    <t>1.1.1.</t>
  </si>
  <si>
    <t>стоимость имущества, закрепленного собственником имущества за муниципальным бюджетным  учреждением на праве оперативного управления</t>
  </si>
  <si>
    <t>1.1.2.</t>
  </si>
  <si>
    <t>1.1.3.</t>
  </si>
  <si>
    <t>1.1.4.</t>
  </si>
  <si>
    <t>общая остаточная стоимость недвижимого муниципального              имущества</t>
  </si>
  <si>
    <t>1.2.</t>
  </si>
  <si>
    <t>Общая балансовая стоимость движимого имущества, всего: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</si>
  <si>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</si>
  <si>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</si>
  <si>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</si>
  <si>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</si>
  <si>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Финансовые активы, всего</t>
  </si>
  <si>
    <t>2.1.</t>
  </si>
  <si>
    <t>Денежные средства учреждения, всего:</t>
  </si>
  <si>
    <t>2.1.1.</t>
  </si>
  <si>
    <t>денежные средства учреждения на счетах в органах Казначейства</t>
  </si>
  <si>
    <t>2.1.2.</t>
  </si>
  <si>
    <t>денежные средства учреждения, размещенные на депозиты в кредитной организации</t>
  </si>
  <si>
    <t>2.1.3.</t>
  </si>
  <si>
    <t>денежные средства в кассе</t>
  </si>
  <si>
    <t>2.2.</t>
  </si>
  <si>
    <t>Иные финансовые инструменты</t>
  </si>
  <si>
    <t>2.3.</t>
  </si>
  <si>
    <t>Дебиторская задолженность по доходам, всего</t>
  </si>
  <si>
    <t>2.4.</t>
  </si>
  <si>
    <t>Дебиторская задолженность по выданным авансам, полученным за счет средств районного бюджета, всего:</t>
  </si>
  <si>
    <t>2.4.1.</t>
  </si>
  <si>
    <t>по выданным авансам на услуги связи</t>
  </si>
  <si>
    <t>2.4.2.</t>
  </si>
  <si>
    <t>по выданным авансам на транспортные услуги</t>
  </si>
  <si>
    <t>2.4.3.</t>
  </si>
  <si>
    <t>по выданным авансам на коммунальные услуги</t>
  </si>
  <si>
    <t>2.4.4.</t>
  </si>
  <si>
    <t>по выданным авансам за услуги по содержанию имущества</t>
  </si>
  <si>
    <t>2.4.5.</t>
  </si>
  <si>
    <t>по выданным авансам на прочие услуги</t>
  </si>
  <si>
    <t>2.4.6.</t>
  </si>
  <si>
    <t>по выданным авансам на приобретение основных средств</t>
  </si>
  <si>
    <t>2.4.7.</t>
  </si>
  <si>
    <t>по выданным авансам на приобретение нематериальных активов</t>
  </si>
  <si>
    <t>2.4.8.</t>
  </si>
  <si>
    <t>по выданным авансам на приобретение непроизводственных активов</t>
  </si>
  <si>
    <t>2.4.9.</t>
  </si>
  <si>
    <t>по выданным авансам на приобретение материальных запасов</t>
  </si>
  <si>
    <t>2.4.10.</t>
  </si>
  <si>
    <t>по выданным авансам на прочие расходы</t>
  </si>
  <si>
    <t>2.5.</t>
  </si>
  <si>
    <t>Дебиторская задолженность по выданным авансам за счет средств, полученных от оказания услуг (выполнения работ) на платной основе и от иной приносящей доход деятельности, всего: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</si>
  <si>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</si>
  <si>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</si>
  <si>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</si>
  <si>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</si>
  <si>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</si>
  <si>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</si>
  <si>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</si>
  <si>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</si>
  <si>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</si>
  <si>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2.5.10.</t>
  </si>
  <si>
    <t>Обязательства, всего:</t>
  </si>
  <si>
    <t>3.1.</t>
  </si>
  <si>
    <t>Долговые обязательства</t>
  </si>
  <si>
    <t>3.2.</t>
  </si>
  <si>
    <t>Просроченная кредиторская задолженность</t>
  </si>
  <si>
    <t>3.3.</t>
  </si>
  <si>
    <t>3.3.1.</t>
  </si>
  <si>
    <t>по начислениям на выплаты по оплате труда</t>
  </si>
  <si>
    <t>3.3.2.</t>
  </si>
  <si>
    <t>по оплате услуг связи</t>
  </si>
  <si>
    <t>3.3.3.</t>
  </si>
  <si>
    <t>по оплате транспортных услуг</t>
  </si>
  <si>
    <t>3.3.4.</t>
  </si>
  <si>
    <t>по оплате коммунальных услуг</t>
  </si>
  <si>
    <t>3.3.5.</t>
  </si>
  <si>
    <t>по оплате услуг на содержание имущества</t>
  </si>
  <si>
    <t>3.3.6.</t>
  </si>
  <si>
    <t>по оплате прочих услуг</t>
  </si>
  <si>
    <t>3.3.7.</t>
  </si>
  <si>
    <t>по приобретению основных средств</t>
  </si>
  <si>
    <t>3.3.8.</t>
  </si>
  <si>
    <t>по приобретению нематериальных активов</t>
  </si>
  <si>
    <t>3.3.9.</t>
  </si>
  <si>
    <t>по приобретению непроизводственных активов</t>
  </si>
  <si>
    <t>3.3.10.</t>
  </si>
  <si>
    <t>по приобретению материальных запасов</t>
  </si>
  <si>
    <t>3.3.11.</t>
  </si>
  <si>
    <t>по оплате прочих расходов</t>
  </si>
  <si>
    <t>3.3.12.</t>
  </si>
  <si>
    <t>по платежам в бюджет</t>
  </si>
  <si>
    <t>3.3.13.</t>
  </si>
  <si>
    <t>по прочим расходам с кредиторами</t>
  </si>
  <si>
    <t>3.4.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</si>
  <si>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</si>
  <si>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</si>
  <si>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</si>
  <si>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</si>
  <si>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</si>
  <si>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</si>
  <si>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</si>
  <si>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</si>
  <si>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3.4.9.</t>
  </si>
  <si>
    <t>3.4.10.</t>
  </si>
  <si>
    <t>3.4.11.</t>
  </si>
  <si>
    <t>3.4.12.</t>
  </si>
  <si>
    <t>налоговой   и     кредитной политике</t>
  </si>
  <si>
    <t>приказом комитета по финансам</t>
  </si>
  <si>
    <t>Администрации Немецкого нацио-</t>
  </si>
  <si>
    <t>нального района      Алтайского края</t>
  </si>
  <si>
    <t>Общая балансовая стоимость недвижимого муниципального  имущества, всего:</t>
  </si>
  <si>
    <t>стоимость имущества, приобретенного муниципальным бюджетным  учреждением за счет выделенных собственником                имущества учреждения средств</t>
  </si>
  <si>
    <t>стоимость имущества, приобретенного муниципальным бюджетным учреждением за счет доходов, полученных от иной приносящей доход деятельности</t>
  </si>
  <si>
    <t>Кредиторская задолженность по расчетам с поставщиками и подрядчиками за счет средств районного бюджета, всего:</t>
  </si>
  <si>
    <t>Кредиторская задолженность по расчетам с поставщиками и подрядчиками за счет средств, полученных от оказания услуг (выполнения работ) на платной основе и от иной приносящей доход деятельности, всего:</t>
  </si>
  <si>
    <t>3.4.13.</t>
  </si>
  <si>
    <t>Показатели по поступлениям и выплатам учреждения</t>
  </si>
  <si>
    <t>Код строки</t>
  </si>
  <si>
    <t>Код по бюджетной классификации</t>
  </si>
  <si>
    <t>всего</t>
  </si>
  <si>
    <t>субсидия на          финансовое обеспечение выполнения муниципального    задания</t>
  </si>
  <si>
    <t>субсидии,               предоставляемые в соответствии с             абзацем вторым пункта 1 статьи 78.1 Бюджетного кодекса                          Российской                   Федерации</t>
  </si>
  <si>
    <t>субсидии          на осуществление                  капитальных          вложений</t>
  </si>
  <si>
    <t>из них гранты</t>
  </si>
  <si>
    <t>х</t>
  </si>
  <si>
    <t>доходы от оказания услуг, работ, всего:</t>
  </si>
  <si>
    <t>услуга 1</t>
  </si>
  <si>
    <t>доходы от штрафов, пеней, иных сумм принудительного изъятия</t>
  </si>
  <si>
    <t>Выплаты по расходам,             всего:</t>
  </si>
  <si>
    <t>на выплаты персоналу всего:</t>
  </si>
  <si>
    <t>оплата труда и начисления на выплаты по оплате труда,  всего:</t>
  </si>
  <si>
    <t>заработная плата</t>
  </si>
  <si>
    <t>начисления на выплаты по оплате труда</t>
  </si>
  <si>
    <t xml:space="preserve">социальные и иные выплаты населению, всего: </t>
  </si>
  <si>
    <t>уплата налогов, сборов и иных платежей, всего:</t>
  </si>
  <si>
    <t>расходы на закупку товаров, работ, услуг,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</si>
  <si>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</si>
  <si>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</si>
  <si>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</si>
  <si>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</si>
  <si>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</si>
  <si>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Остаток средств на начало года</t>
  </si>
  <si>
    <t>Остаток средств на конец года</t>
  </si>
  <si>
    <t>Таблица 2.1.</t>
  </si>
  <si>
    <t>Показатели выплат по расходам на закупку товаров, работ, услуг учреждения</t>
  </si>
  <si>
    <t>Год  начала закупки</t>
  </si>
  <si>
    <t>всего на закупки</t>
  </si>
  <si>
    <t>в соответствии с Федеральным          законом от 18.07.2011 № 223-ФЗ  «О закупках товаров, работ, услуг отдельными видами                            юридических лиц»</t>
  </si>
  <si>
    <t>на оплату контрактов, заключенных до начала очередного финансового года:</t>
  </si>
  <si>
    <t>…</t>
  </si>
  <si>
    <t>на закупку товаров, работ, услуг по году начала                    закупки:</t>
  </si>
  <si>
    <t>Таблица 2</t>
  </si>
  <si>
    <t>поступления от оказания услуг (выполнения   работ) на  платной основе  и от иной приносящей доход  деятельности</t>
  </si>
  <si>
    <t>Поступления от доходов, всего:</t>
  </si>
  <si>
    <t>Наименование     показателя</t>
  </si>
  <si>
    <t>Объем финансового обеспечения, руб.  (с точностью до двух знаков после запятой - 0,00)</t>
  </si>
  <si>
    <t>от использования имущества, находящегося в муниципальной собственности и  переданного в аренду</t>
  </si>
  <si>
    <t>доходы от собственности, всего:</t>
  </si>
  <si>
    <t>налог на имущество и  земельный налог</t>
  </si>
  <si>
    <t>Поступления финансовых  активов, всего:</t>
  </si>
  <si>
    <t>увеличение стоимости  основных средств</t>
  </si>
  <si>
    <t>увеличение стоимости  материальных запасов</t>
  </si>
  <si>
    <t>Сумма выплат по расходам на закупку товаров, работ, услуг, руб. (с точностью до двух знаков после запятой – 0,00)</t>
  </si>
  <si>
    <t>на 2017 г. очередной              финансовый год</t>
  </si>
  <si>
    <t>на 20__ г.      1-ый год планового периода</t>
  </si>
  <si>
    <t>на 20__ г.      2-ой год планового периода</t>
  </si>
  <si>
    <t>в соответствии с Федеральным законом от 05.04.2013 № 44-ФЗ «О контрактной системе в сфере закупок товаров, работ, услуг  для обеспечения государственных   и муниципальных нужд»</t>
  </si>
  <si>
    <t>Выплаты по расходам на закупку товаров, работ, услуг, всего:</t>
  </si>
  <si>
    <t>0001</t>
  </si>
  <si>
    <t>Наименование                                                    показателя</t>
  </si>
  <si>
    <t>средства           ОМС</t>
  </si>
  <si>
    <t xml:space="preserve">Главный бухгалтер                                                   </t>
  </si>
  <si>
    <t xml:space="preserve">___________________ </t>
  </si>
  <si>
    <t>Директор</t>
  </si>
  <si>
    <t>Н.В. Байнова</t>
  </si>
  <si>
    <t>20176Ц47960</t>
  </si>
  <si>
    <t xml:space="preserve"> 658879, Алтайский край, Немецкий национальный район, п. Красноармейский, ул. Мира, 58</t>
  </si>
  <si>
    <t>МБОУ "Красноармейская ООШ"</t>
  </si>
  <si>
    <t>И.В. Герлах</t>
  </si>
  <si>
    <t>от 27.12.2016 № 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</si>
</sst>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1" xfId="0" applyFont="1" applyBorder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1" xfId="0" applyNumberFormat="1" applyFont="1" applyBorder="1"/>
    <xf numFmtId="2" fontId="7" fillId="0" borderId="1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543184</xdr:colOff>
      <xdr:row>6</xdr:row>
      <xdr:rowOff>182880</xdr:rowOff>
    </xdr:from>
    <xdr:to>
      <xdr:col>8</xdr:col>
      <xdr:colOff>358138</xdr:colOff>
      <xdr:row>13</xdr:row>
      <xdr:rowOff>160020</xdr:rowOff>
    </xdr:to>
    <xdr:pic>
      <xdr:nvPicPr>
        <xdr:cNvPr id="2" name="Рисунок 1" descr="Печать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5024" y="1181100"/>
          <a:ext cx="1422774" cy="13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564940</xdr:colOff>
      <xdr:row>8</xdr:row>
      <xdr:rowOff>22860</xdr:rowOff>
    </xdr:from>
    <xdr:to>
      <xdr:col>6</xdr:col>
      <xdr:colOff>480059</xdr:colOff>
      <xdr:row>12</xdr:row>
      <xdr:rowOff>45720</xdr:rowOff>
    </xdr:to>
    <xdr:pic>
      <xdr:nvPicPr>
        <xdr:cNvPr id="3" name="Рисунок 2" descr="Подпись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47180" y="1417320"/>
          <a:ext cx="1134319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6"/>
  <sheetViews>
    <sheetView tabSelected="1" topLeftCell="A3" workbookViewId="0">
      <selection activeCell="K12" sqref="K12"/>
    </sheetView>
  </sheetViews>
  <sheetFormatPr defaultRowHeight="14.4"/>
  <cols>
    <col min="1" max="1" width="10.109375" customWidth="1"/>
    <col min="2" max="3" width="9" bestFit="1" customWidth="1"/>
    <col min="4" max="4" width="11" bestFit="1" customWidth="1"/>
    <col min="8" max="8" width="5.6640625" customWidth="1"/>
    <col min="9" max="9" width="15.6640625" customWidth="1"/>
  </cols>
  <sheetData>
    <row r="1" spans="1:33" ht="18.600000000000001" customHeight="1">
      <c r="A1" s="4"/>
      <c r="B1" s="4"/>
      <c r="C1" s="4"/>
      <c r="D1" s="4"/>
      <c r="E1" s="4"/>
      <c r="F1" s="3" t="s">
        <v>0</v>
      </c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" customHeight="1">
      <c r="A2" s="4"/>
      <c r="B2" s="4"/>
      <c r="C2" s="4"/>
      <c r="D2" s="4"/>
      <c r="E2" s="4"/>
      <c r="F2" s="3" t="s">
        <v>140</v>
      </c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2" customHeight="1">
      <c r="A3" s="4"/>
      <c r="B3" s="4"/>
      <c r="C3" s="4"/>
      <c r="D3" s="4"/>
      <c r="E3" s="4"/>
      <c r="F3" s="3" t="s">
        <v>139</v>
      </c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2" customHeight="1">
      <c r="A4" s="4"/>
      <c r="B4" s="4"/>
      <c r="C4" s="4"/>
      <c r="D4" s="4"/>
      <c r="E4" s="4"/>
      <c r="F4" s="3" t="s">
        <v>141</v>
      </c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2" customHeight="1">
      <c r="A5" s="4"/>
      <c r="B5" s="4"/>
      <c r="C5" s="4"/>
      <c r="D5" s="4"/>
      <c r="E5" s="4"/>
      <c r="F5" s="3" t="s">
        <v>142</v>
      </c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2" customHeight="1">
      <c r="A6" s="4"/>
      <c r="B6" s="4"/>
      <c r="C6" s="4"/>
      <c r="D6" s="4"/>
      <c r="E6" s="4"/>
      <c r="F6" s="3" t="s">
        <v>212</v>
      </c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6">
      <c r="A7" s="4" t="s">
        <v>1</v>
      </c>
      <c r="B7" s="4"/>
      <c r="C7" s="4"/>
      <c r="D7" s="4"/>
      <c r="E7" s="4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.6">
      <c r="A8" s="4"/>
      <c r="B8" s="4"/>
      <c r="C8" s="4"/>
      <c r="D8" s="4"/>
      <c r="E8" s="4"/>
      <c r="F8" s="3" t="s">
        <v>2</v>
      </c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.6">
      <c r="A9" s="4"/>
      <c r="B9" s="4"/>
      <c r="C9" s="4"/>
      <c r="D9" s="4"/>
      <c r="E9" s="4"/>
      <c r="F9" s="3"/>
      <c r="G9" s="3"/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5.6">
      <c r="A10" s="4"/>
      <c r="B10" s="4"/>
      <c r="C10" s="4"/>
      <c r="D10" s="4"/>
      <c r="E10" s="4"/>
      <c r="F10" s="3" t="s">
        <v>206</v>
      </c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5.6">
      <c r="A11" s="4"/>
      <c r="B11" s="4"/>
      <c r="C11" s="4"/>
      <c r="D11" s="4"/>
      <c r="E11" s="4"/>
      <c r="F11" s="3" t="s">
        <v>205</v>
      </c>
      <c r="G11" s="3"/>
      <c r="H11" s="3"/>
      <c r="I11" s="34" t="s">
        <v>207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8">
      <c r="A13" s="37" t="s">
        <v>3</v>
      </c>
      <c r="B13" s="37"/>
      <c r="C13" s="37"/>
      <c r="D13" s="37"/>
      <c r="E13" s="37"/>
      <c r="F13" s="37"/>
      <c r="G13" s="37"/>
      <c r="H13" s="37"/>
      <c r="I13" s="3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8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8">
      <c r="A15" s="37" t="s">
        <v>5</v>
      </c>
      <c r="B15" s="37"/>
      <c r="C15" s="37"/>
      <c r="D15" s="37"/>
      <c r="E15" s="37"/>
      <c r="F15" s="37"/>
      <c r="G15" s="37"/>
      <c r="H15" s="37"/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>
      <c r="A17" s="4"/>
      <c r="B17" s="4"/>
      <c r="C17" s="4"/>
      <c r="D17" s="4"/>
      <c r="E17" s="4"/>
      <c r="F17" s="4"/>
      <c r="G17" s="4"/>
      <c r="H17" s="4"/>
      <c r="I17" s="11" t="s">
        <v>6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8.600000000000001" customHeight="1">
      <c r="A18" s="4"/>
      <c r="B18" s="4"/>
      <c r="C18" s="4"/>
      <c r="D18" s="4"/>
      <c r="E18" s="4"/>
      <c r="F18" s="4"/>
      <c r="G18" s="6"/>
      <c r="H18" s="6" t="s">
        <v>7</v>
      </c>
      <c r="I18" s="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>
      <c r="A19" s="4"/>
      <c r="B19" s="4"/>
      <c r="C19" s="4"/>
      <c r="D19" s="5"/>
      <c r="E19" s="4"/>
      <c r="F19" s="4"/>
      <c r="G19" s="6"/>
      <c r="H19" s="6" t="s">
        <v>8</v>
      </c>
      <c r="I19" s="14">
        <v>42752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4.4" customHeight="1">
      <c r="A20" s="4" t="s">
        <v>9</v>
      </c>
      <c r="B20" s="4"/>
      <c r="C20" s="4"/>
      <c r="D20" s="5"/>
      <c r="E20" s="4"/>
      <c r="F20" s="4"/>
      <c r="G20" s="6"/>
      <c r="H20" s="6" t="s">
        <v>10</v>
      </c>
      <c r="I20" s="15">
        <v>48024205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5" customHeight="1">
      <c r="A21" s="35" t="s">
        <v>210</v>
      </c>
      <c r="B21" s="4"/>
      <c r="C21" s="4"/>
      <c r="D21" s="4"/>
      <c r="E21" s="4"/>
      <c r="F21" s="4"/>
      <c r="G21" s="4"/>
      <c r="H21" s="4"/>
      <c r="I21" s="1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>
      <c r="A22" s="4"/>
      <c r="B22" s="4"/>
      <c r="C22" s="4"/>
      <c r="D22" s="4"/>
      <c r="E22" s="4"/>
      <c r="F22" s="4"/>
      <c r="G22" s="4"/>
      <c r="H22" s="4"/>
      <c r="I22" s="1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>
      <c r="A23" s="1" t="s">
        <v>11</v>
      </c>
      <c r="B23" s="1"/>
      <c r="C23" s="1"/>
      <c r="D23" s="1"/>
      <c r="E23" s="1"/>
      <c r="F23" s="1"/>
      <c r="G23" s="4"/>
      <c r="H23" s="4"/>
      <c r="I23" s="11">
        <v>2259001710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>
      <c r="A24" s="1" t="s">
        <v>12</v>
      </c>
      <c r="B24" s="1"/>
      <c r="C24" s="1"/>
      <c r="D24" s="1"/>
      <c r="E24" s="1"/>
      <c r="F24" s="1"/>
      <c r="G24" s="4"/>
      <c r="H24" s="4"/>
      <c r="I24" s="11">
        <v>225901001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44.4" customHeight="1">
      <c r="A25" s="38" t="s">
        <v>13</v>
      </c>
      <c r="B25" s="38"/>
      <c r="C25" s="38"/>
      <c r="D25" s="38"/>
      <c r="E25" s="38"/>
      <c r="F25" s="1"/>
      <c r="G25" s="4"/>
      <c r="H25" s="4"/>
      <c r="I25" s="11" t="s">
        <v>208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>
      <c r="A26" s="1" t="s">
        <v>14</v>
      </c>
      <c r="B26" s="1"/>
      <c r="C26" s="1"/>
      <c r="D26" s="1"/>
      <c r="E26" s="1"/>
      <c r="F26" s="1"/>
      <c r="G26" s="6"/>
      <c r="H26" s="6" t="s">
        <v>15</v>
      </c>
      <c r="I26" s="11">
        <v>383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>
      <c r="A27" s="1"/>
      <c r="B27" s="1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>
      <c r="A28" s="1" t="s">
        <v>16</v>
      </c>
      <c r="B28" s="1"/>
      <c r="C28" s="1"/>
      <c r="D28" s="1"/>
      <c r="E28" s="1"/>
      <c r="F28" s="1"/>
      <c r="G28" s="1"/>
      <c r="H28" s="1"/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>
      <c r="A30" s="1"/>
      <c r="B30" s="1"/>
      <c r="C30" s="1"/>
      <c r="D30" s="1"/>
      <c r="E30" s="1"/>
      <c r="F30" s="1"/>
      <c r="G30" s="1"/>
      <c r="H30" s="1"/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>
      <c r="A31" s="1" t="s">
        <v>18</v>
      </c>
      <c r="B31" s="1"/>
      <c r="C31" s="1"/>
      <c r="D31" s="1"/>
      <c r="E31" s="1"/>
      <c r="F31" s="1"/>
      <c r="G31" s="1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>
      <c r="A32" s="1" t="s">
        <v>209</v>
      </c>
      <c r="B32" s="1"/>
      <c r="C32" s="1"/>
      <c r="D32" s="1"/>
      <c r="E32" s="1"/>
      <c r="F32" s="1"/>
      <c r="G32" s="1"/>
      <c r="H32" s="1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1"/>
      <c r="B33" s="1"/>
      <c r="C33" s="1"/>
      <c r="D33" s="1"/>
      <c r="E33" s="1"/>
      <c r="F33" s="1"/>
      <c r="G33" s="1"/>
      <c r="H33" s="1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>
      <c r="A34" s="39" t="s">
        <v>19</v>
      </c>
      <c r="B34" s="39"/>
      <c r="C34" s="39"/>
      <c r="D34" s="39"/>
      <c r="E34" s="39"/>
      <c r="F34" s="39"/>
      <c r="G34" s="39"/>
      <c r="H34" s="39"/>
      <c r="I34" s="3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>
      <c r="A35" s="39" t="s">
        <v>20</v>
      </c>
      <c r="B35" s="39"/>
      <c r="C35" s="39"/>
      <c r="D35" s="39"/>
      <c r="E35" s="39"/>
      <c r="F35" s="39"/>
      <c r="G35" s="39"/>
      <c r="H35" s="39"/>
      <c r="I35" s="3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7.9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7" customFormat="1" ht="10.199999999999999">
      <c r="A37" s="2" t="s">
        <v>24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43.95" customHeight="1">
      <c r="A38" s="40" t="s">
        <v>21</v>
      </c>
      <c r="B38" s="40"/>
      <c r="C38" s="40"/>
      <c r="D38" s="40"/>
      <c r="E38" s="40"/>
      <c r="F38" s="40"/>
      <c r="G38" s="40"/>
      <c r="H38" s="40"/>
      <c r="I38" s="4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4.9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7" customFormat="1" ht="10.199999999999999">
      <c r="A40" s="2" t="s">
        <v>25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" customFormat="1" ht="50.4" customHeight="1">
      <c r="A41" s="40" t="s">
        <v>22</v>
      </c>
      <c r="B41" s="40"/>
      <c r="C41" s="40"/>
      <c r="D41" s="40"/>
      <c r="E41" s="40"/>
      <c r="F41" s="40"/>
      <c r="G41" s="40"/>
      <c r="H41" s="40"/>
      <c r="I41" s="4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7" customFormat="1" ht="4.9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7" customFormat="1" ht="22.95" customHeight="1">
      <c r="A43" s="40" t="s">
        <v>23</v>
      </c>
      <c r="B43" s="40"/>
      <c r="C43" s="40"/>
      <c r="D43" s="40"/>
      <c r="E43" s="40"/>
      <c r="F43" s="40"/>
      <c r="G43" s="40"/>
      <c r="H43" s="40"/>
      <c r="I43" s="4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7" customFormat="1" ht="22.95" customHeight="1">
      <c r="A44" s="9"/>
      <c r="B44" s="9"/>
      <c r="C44" s="9"/>
      <c r="D44" s="9"/>
      <c r="E44" s="9"/>
      <c r="F44" s="9"/>
      <c r="G44" s="9"/>
      <c r="H44" s="9"/>
      <c r="I44" s="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7" customFormat="1" ht="14.4" customHeight="1">
      <c r="A45" s="9"/>
      <c r="B45" s="9"/>
      <c r="C45" s="9"/>
      <c r="D45" s="9"/>
      <c r="E45" s="9"/>
      <c r="F45" s="9"/>
      <c r="G45" s="9"/>
      <c r="H45" s="9"/>
      <c r="I45" s="1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>
      <c r="A46" s="4"/>
      <c r="B46" s="4"/>
      <c r="C46" s="4"/>
      <c r="D46" s="4"/>
      <c r="E46" s="4"/>
      <c r="F46" s="4"/>
      <c r="G46" s="4"/>
      <c r="H46" s="4"/>
      <c r="I46" s="6" t="s">
        <v>26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6">
      <c r="A47" s="36" t="s">
        <v>27</v>
      </c>
      <c r="B47" s="36"/>
      <c r="C47" s="36"/>
      <c r="D47" s="36"/>
      <c r="E47" s="36"/>
      <c r="F47" s="36"/>
      <c r="G47" s="36"/>
      <c r="H47" s="36"/>
      <c r="I47" s="3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4.9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>
      <c r="A49" s="11" t="s">
        <v>28</v>
      </c>
      <c r="B49" s="42" t="s">
        <v>29</v>
      </c>
      <c r="C49" s="42"/>
      <c r="D49" s="42"/>
      <c r="E49" s="42"/>
      <c r="F49" s="42"/>
      <c r="G49" s="42"/>
      <c r="H49" s="42"/>
      <c r="I49" s="12" t="s">
        <v>30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>
      <c r="A50" s="13">
        <v>1</v>
      </c>
      <c r="B50" s="43">
        <v>2</v>
      </c>
      <c r="C50" s="43"/>
      <c r="D50" s="43"/>
      <c r="E50" s="43"/>
      <c r="F50" s="43"/>
      <c r="G50" s="43"/>
      <c r="H50" s="43"/>
      <c r="I50" s="13">
        <v>3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>
      <c r="A51" s="11">
        <v>1</v>
      </c>
      <c r="B51" s="41" t="s">
        <v>31</v>
      </c>
      <c r="C51" s="41"/>
      <c r="D51" s="41"/>
      <c r="E51" s="41"/>
      <c r="F51" s="41"/>
      <c r="G51" s="41"/>
      <c r="H51" s="41"/>
      <c r="I51" s="19">
        <f>I53+I59</f>
        <v>1672160.81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>
      <c r="A52" s="11"/>
      <c r="B52" s="41" t="s">
        <v>32</v>
      </c>
      <c r="C52" s="41"/>
      <c r="D52" s="41"/>
      <c r="E52" s="41"/>
      <c r="F52" s="41"/>
      <c r="G52" s="41"/>
      <c r="H52" s="41"/>
      <c r="I52" s="1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11" t="s">
        <v>33</v>
      </c>
      <c r="B53" s="44" t="s">
        <v>143</v>
      </c>
      <c r="C53" s="44"/>
      <c r="D53" s="44"/>
      <c r="E53" s="44"/>
      <c r="F53" s="44"/>
      <c r="G53" s="44"/>
      <c r="H53" s="44"/>
      <c r="I53" s="18">
        <v>661380.75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>
      <c r="A54" s="11"/>
      <c r="B54" s="41" t="s">
        <v>34</v>
      </c>
      <c r="C54" s="41"/>
      <c r="D54" s="41"/>
      <c r="E54" s="41"/>
      <c r="F54" s="41"/>
      <c r="G54" s="41"/>
      <c r="H54" s="41"/>
      <c r="I54" s="1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45" customHeight="1">
      <c r="A55" s="11" t="s">
        <v>35</v>
      </c>
      <c r="B55" s="44" t="s">
        <v>36</v>
      </c>
      <c r="C55" s="44"/>
      <c r="D55" s="44"/>
      <c r="E55" s="44"/>
      <c r="F55" s="44"/>
      <c r="G55" s="44"/>
      <c r="H55" s="44"/>
      <c r="I55" s="18">
        <f>I53</f>
        <v>661380.75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45" customHeight="1">
      <c r="A56" s="11" t="s">
        <v>37</v>
      </c>
      <c r="B56" s="44" t="s">
        <v>144</v>
      </c>
      <c r="C56" s="44"/>
      <c r="D56" s="44"/>
      <c r="E56" s="44"/>
      <c r="F56" s="44"/>
      <c r="G56" s="44"/>
      <c r="H56" s="44"/>
      <c r="I56" s="1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45" customHeight="1">
      <c r="A57" s="11" t="s">
        <v>38</v>
      </c>
      <c r="B57" s="44" t="s">
        <v>145</v>
      </c>
      <c r="C57" s="44"/>
      <c r="D57" s="44"/>
      <c r="E57" s="44"/>
      <c r="F57" s="44"/>
      <c r="G57" s="44"/>
      <c r="H57" s="44"/>
      <c r="I57" s="1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30" customHeight="1">
      <c r="A58" s="11" t="s">
        <v>39</v>
      </c>
      <c r="B58" s="44" t="s">
        <v>40</v>
      </c>
      <c r="C58" s="44"/>
      <c r="D58" s="44"/>
      <c r="E58" s="44"/>
      <c r="F58" s="44"/>
      <c r="G58" s="44"/>
      <c r="H58" s="44"/>
      <c r="I58" s="18">
        <v>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11" t="s">
        <v>41</v>
      </c>
      <c r="B59" s="41" t="s">
        <v>42</v>
      </c>
      <c r="C59" s="41"/>
      <c r="D59" s="41"/>
      <c r="E59" s="41"/>
      <c r="F59" s="41"/>
      <c r="G59" s="41"/>
      <c r="H59" s="41"/>
      <c r="I59" s="18">
        <v>1010780.06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>
      <c r="A60" s="11"/>
      <c r="B60" s="41" t="s">
        <v>34</v>
      </c>
      <c r="C60" s="41"/>
      <c r="D60" s="41"/>
      <c r="E60" s="41"/>
      <c r="F60" s="41"/>
      <c r="G60" s="41"/>
      <c r="H60" s="41"/>
      <c r="I60" s="1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>
      <c r="A61" s="11" t="s">
        <v>43</v>
      </c>
      <c r="B61" s="44" t="s">
        <v>44</v>
      </c>
      <c r="C61" s="44"/>
      <c r="D61" s="44"/>
      <c r="E61" s="44"/>
      <c r="F61" s="44"/>
      <c r="G61" s="44"/>
      <c r="H61" s="44"/>
      <c r="I61" s="18">
        <v>145404.34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>
      <c r="A62" s="11" t="s">
        <v>45</v>
      </c>
      <c r="B62" s="41" t="s">
        <v>46</v>
      </c>
      <c r="C62" s="41"/>
      <c r="D62" s="41"/>
      <c r="E62" s="41"/>
      <c r="F62" s="41"/>
      <c r="G62" s="41"/>
      <c r="H62" s="41"/>
      <c r="I62" s="18">
        <v>19524.72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>
      <c r="A63" s="11">
        <v>2</v>
      </c>
      <c r="B63" s="41" t="s">
        <v>47</v>
      </c>
      <c r="C63" s="41"/>
      <c r="D63" s="41"/>
      <c r="E63" s="41"/>
      <c r="F63" s="41"/>
      <c r="G63" s="41"/>
      <c r="H63" s="41"/>
      <c r="I63" s="19">
        <f>I64+I70+I83</f>
        <v>610830.19999999995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>
      <c r="A64" s="11" t="s">
        <v>48</v>
      </c>
      <c r="B64" s="41" t="s">
        <v>49</v>
      </c>
      <c r="C64" s="41"/>
      <c r="D64" s="41"/>
      <c r="E64" s="41"/>
      <c r="F64" s="41"/>
      <c r="G64" s="41"/>
      <c r="H64" s="41"/>
      <c r="I64" s="18">
        <v>576508.57999999996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>
      <c r="A65" s="11"/>
      <c r="B65" s="41" t="s">
        <v>34</v>
      </c>
      <c r="C65" s="41"/>
      <c r="D65" s="41"/>
      <c r="E65" s="41"/>
      <c r="F65" s="41"/>
      <c r="G65" s="41"/>
      <c r="H65" s="41"/>
      <c r="I65" s="18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1" t="s">
        <v>50</v>
      </c>
      <c r="B66" s="41" t="s">
        <v>51</v>
      </c>
      <c r="C66" s="41"/>
      <c r="D66" s="41"/>
      <c r="E66" s="41"/>
      <c r="F66" s="41"/>
      <c r="G66" s="41"/>
      <c r="H66" s="41"/>
      <c r="I66" s="18">
        <f>I64</f>
        <v>576508.57999999996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30" customHeight="1">
      <c r="A67" s="11" t="s">
        <v>52</v>
      </c>
      <c r="B67" s="44" t="s">
        <v>53</v>
      </c>
      <c r="C67" s="44"/>
      <c r="D67" s="44"/>
      <c r="E67" s="44"/>
      <c r="F67" s="44"/>
      <c r="G67" s="44"/>
      <c r="H67" s="44"/>
      <c r="I67" s="1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>
      <c r="A68" s="11" t="s">
        <v>54</v>
      </c>
      <c r="B68" s="41" t="s">
        <v>55</v>
      </c>
      <c r="C68" s="41"/>
      <c r="D68" s="41"/>
      <c r="E68" s="41"/>
      <c r="F68" s="41"/>
      <c r="G68" s="41"/>
      <c r="H68" s="41"/>
      <c r="I68" s="1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>
      <c r="A69" s="11" t="s">
        <v>56</v>
      </c>
      <c r="B69" s="41" t="s">
        <v>57</v>
      </c>
      <c r="C69" s="41"/>
      <c r="D69" s="41"/>
      <c r="E69" s="41"/>
      <c r="F69" s="41"/>
      <c r="G69" s="41"/>
      <c r="H69" s="41"/>
      <c r="I69" s="1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>
      <c r="A70" s="11" t="s">
        <v>58</v>
      </c>
      <c r="B70" s="41" t="s">
        <v>59</v>
      </c>
      <c r="C70" s="41"/>
      <c r="D70" s="41"/>
      <c r="E70" s="41"/>
      <c r="F70" s="41"/>
      <c r="G70" s="41"/>
      <c r="H70" s="41"/>
      <c r="I70" s="18">
        <v>33858.720000000001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7.6" customHeight="1">
      <c r="A71" s="11" t="s">
        <v>60</v>
      </c>
      <c r="B71" s="44" t="s">
        <v>61</v>
      </c>
      <c r="C71" s="44"/>
      <c r="D71" s="44"/>
      <c r="E71" s="44"/>
      <c r="F71" s="44"/>
      <c r="G71" s="44"/>
      <c r="H71" s="44"/>
      <c r="I71" s="18">
        <f>I78+I81</f>
        <v>290.64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>
      <c r="A72" s="11"/>
      <c r="B72" s="41" t="s">
        <v>34</v>
      </c>
      <c r="C72" s="41"/>
      <c r="D72" s="41"/>
      <c r="E72" s="41"/>
      <c r="F72" s="41"/>
      <c r="G72" s="41"/>
      <c r="H72" s="41"/>
      <c r="I72" s="1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>
      <c r="A73" s="11" t="s">
        <v>62</v>
      </c>
      <c r="B73" s="41" t="s">
        <v>63</v>
      </c>
      <c r="C73" s="41"/>
      <c r="D73" s="41"/>
      <c r="E73" s="41"/>
      <c r="F73" s="41"/>
      <c r="G73" s="41"/>
      <c r="H73" s="41"/>
      <c r="I73" s="1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>
      <c r="A74" s="11" t="s">
        <v>64</v>
      </c>
      <c r="B74" s="41" t="s">
        <v>65</v>
      </c>
      <c r="C74" s="41"/>
      <c r="D74" s="41"/>
      <c r="E74" s="41"/>
      <c r="F74" s="41"/>
      <c r="G74" s="41"/>
      <c r="H74" s="41"/>
      <c r="I74" s="1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>
      <c r="A75" s="11" t="s">
        <v>66</v>
      </c>
      <c r="B75" s="41" t="s">
        <v>67</v>
      </c>
      <c r="C75" s="41"/>
      <c r="D75" s="41"/>
      <c r="E75" s="41"/>
      <c r="F75" s="41"/>
      <c r="G75" s="41"/>
      <c r="H75" s="41"/>
      <c r="I75" s="1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>
      <c r="A76" s="11" t="s">
        <v>68</v>
      </c>
      <c r="B76" s="41" t="s">
        <v>69</v>
      </c>
      <c r="C76" s="41"/>
      <c r="D76" s="41"/>
      <c r="E76" s="41"/>
      <c r="F76" s="41"/>
      <c r="G76" s="41"/>
      <c r="H76" s="41"/>
      <c r="I76" s="1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>
      <c r="A77" s="11" t="s">
        <v>70</v>
      </c>
      <c r="B77" s="41" t="s">
        <v>71</v>
      </c>
      <c r="C77" s="41"/>
      <c r="D77" s="41"/>
      <c r="E77" s="41"/>
      <c r="F77" s="41"/>
      <c r="G77" s="41"/>
      <c r="H77" s="41"/>
      <c r="I77" s="1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>
      <c r="A78" s="11" t="s">
        <v>72</v>
      </c>
      <c r="B78" s="41" t="s">
        <v>73</v>
      </c>
      <c r="C78" s="41"/>
      <c r="D78" s="41"/>
      <c r="E78" s="41"/>
      <c r="F78" s="41"/>
      <c r="G78" s="41"/>
      <c r="H78" s="41"/>
      <c r="I78" s="18">
        <v>120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>
      <c r="A79" s="11" t="s">
        <v>74</v>
      </c>
      <c r="B79" s="41" t="s">
        <v>75</v>
      </c>
      <c r="C79" s="41"/>
      <c r="D79" s="41"/>
      <c r="E79" s="41"/>
      <c r="F79" s="41"/>
      <c r="G79" s="41"/>
      <c r="H79" s="41"/>
      <c r="I79" s="1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>
      <c r="A80" s="11" t="s">
        <v>76</v>
      </c>
      <c r="B80" s="41" t="s">
        <v>77</v>
      </c>
      <c r="C80" s="41"/>
      <c r="D80" s="41"/>
      <c r="E80" s="41"/>
      <c r="F80" s="41"/>
      <c r="G80" s="41"/>
      <c r="H80" s="41"/>
      <c r="I80" s="1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>
      <c r="A81" s="11" t="s">
        <v>78</v>
      </c>
      <c r="B81" s="41" t="s">
        <v>79</v>
      </c>
      <c r="C81" s="41"/>
      <c r="D81" s="41"/>
      <c r="E81" s="41"/>
      <c r="F81" s="41"/>
      <c r="G81" s="41"/>
      <c r="H81" s="41"/>
      <c r="I81" s="18">
        <v>170.64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>
      <c r="A82" s="11" t="s">
        <v>80</v>
      </c>
      <c r="B82" s="41" t="s">
        <v>81</v>
      </c>
      <c r="C82" s="41"/>
      <c r="D82" s="41"/>
      <c r="E82" s="41"/>
      <c r="F82" s="41"/>
      <c r="G82" s="41"/>
      <c r="H82" s="41"/>
      <c r="I82" s="1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43.2" customHeight="1">
      <c r="A83" s="11" t="s">
        <v>82</v>
      </c>
      <c r="B83" s="44" t="s">
        <v>83</v>
      </c>
      <c r="C83" s="44"/>
      <c r="D83" s="44"/>
      <c r="E83" s="44"/>
      <c r="F83" s="44"/>
      <c r="G83" s="44"/>
      <c r="H83" s="44"/>
      <c r="I83" s="18">
        <v>462.9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>
      <c r="A84" s="11"/>
      <c r="B84" s="41" t="s">
        <v>34</v>
      </c>
      <c r="C84" s="41"/>
      <c r="D84" s="41"/>
      <c r="E84" s="41"/>
      <c r="F84" s="41"/>
      <c r="G84" s="41"/>
      <c r="H84" s="41"/>
      <c r="I84" s="1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>
      <c r="A85" s="11" t="s">
        <v>84</v>
      </c>
      <c r="B85" s="41" t="s">
        <v>63</v>
      </c>
      <c r="C85" s="41"/>
      <c r="D85" s="41"/>
      <c r="E85" s="41"/>
      <c r="F85" s="41"/>
      <c r="G85" s="41"/>
      <c r="H85" s="41"/>
      <c r="I85" s="1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>
      <c r="A86" s="11" t="s">
        <v>85</v>
      </c>
      <c r="B86" s="41" t="s">
        <v>65</v>
      </c>
      <c r="C86" s="41"/>
      <c r="D86" s="41"/>
      <c r="E86" s="41"/>
      <c r="F86" s="41"/>
      <c r="G86" s="41"/>
      <c r="H86" s="41"/>
      <c r="I86" s="1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>
      <c r="A87" s="11" t="s">
        <v>86</v>
      </c>
      <c r="B87" s="41" t="s">
        <v>67</v>
      </c>
      <c r="C87" s="41"/>
      <c r="D87" s="41"/>
      <c r="E87" s="41"/>
      <c r="F87" s="41"/>
      <c r="G87" s="41"/>
      <c r="H87" s="41"/>
      <c r="I87" s="18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>
      <c r="A88" s="11" t="s">
        <v>87</v>
      </c>
      <c r="B88" s="41" t="s">
        <v>69</v>
      </c>
      <c r="C88" s="41"/>
      <c r="D88" s="41"/>
      <c r="E88" s="41"/>
      <c r="F88" s="41"/>
      <c r="G88" s="41"/>
      <c r="H88" s="41"/>
      <c r="I88" s="1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>
      <c r="A89" s="11" t="s">
        <v>88</v>
      </c>
      <c r="B89" s="41" t="s">
        <v>71</v>
      </c>
      <c r="C89" s="41"/>
      <c r="D89" s="41"/>
      <c r="E89" s="41"/>
      <c r="F89" s="41"/>
      <c r="G89" s="41"/>
      <c r="H89" s="41"/>
      <c r="I89" s="18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>
      <c r="A90" s="11" t="s">
        <v>89</v>
      </c>
      <c r="B90" s="41" t="s">
        <v>73</v>
      </c>
      <c r="C90" s="41"/>
      <c r="D90" s="41"/>
      <c r="E90" s="41"/>
      <c r="F90" s="41"/>
      <c r="G90" s="41"/>
      <c r="H90" s="41"/>
      <c r="I90" s="18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>
      <c r="A91" s="11" t="s">
        <v>90</v>
      </c>
      <c r="B91" s="41" t="s">
        <v>75</v>
      </c>
      <c r="C91" s="41"/>
      <c r="D91" s="41"/>
      <c r="E91" s="41"/>
      <c r="F91" s="41"/>
      <c r="G91" s="41"/>
      <c r="H91" s="41"/>
      <c r="I91" s="1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>
      <c r="A92" s="11" t="s">
        <v>91</v>
      </c>
      <c r="B92" s="41" t="s">
        <v>77</v>
      </c>
      <c r="C92" s="41"/>
      <c r="D92" s="41"/>
      <c r="E92" s="41"/>
      <c r="F92" s="41"/>
      <c r="G92" s="41"/>
      <c r="H92" s="41"/>
      <c r="I92" s="1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>
      <c r="A93" s="11" t="s">
        <v>92</v>
      </c>
      <c r="B93" s="41" t="s">
        <v>79</v>
      </c>
      <c r="C93" s="41"/>
      <c r="D93" s="41"/>
      <c r="E93" s="41"/>
      <c r="F93" s="41"/>
      <c r="G93" s="41"/>
      <c r="H93" s="41"/>
      <c r="I93" s="18">
        <v>462.9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>
      <c r="A94" s="11" t="s">
        <v>93</v>
      </c>
      <c r="B94" s="41" t="s">
        <v>81</v>
      </c>
      <c r="C94" s="41"/>
      <c r="D94" s="41"/>
      <c r="E94" s="41"/>
      <c r="F94" s="41"/>
      <c r="G94" s="41"/>
      <c r="H94" s="41"/>
      <c r="I94" s="18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11">
        <v>3</v>
      </c>
      <c r="B95" s="41" t="s">
        <v>94</v>
      </c>
      <c r="C95" s="41"/>
      <c r="D95" s="41"/>
      <c r="E95" s="41"/>
      <c r="F95" s="41"/>
      <c r="G95" s="41"/>
      <c r="H95" s="41"/>
      <c r="I95" s="19">
        <f>I99+I114</f>
        <v>147685.92000000001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>
      <c r="A96" s="11"/>
      <c r="B96" s="41" t="s">
        <v>34</v>
      </c>
      <c r="C96" s="41"/>
      <c r="D96" s="41"/>
      <c r="E96" s="41"/>
      <c r="F96" s="41"/>
      <c r="G96" s="41"/>
      <c r="H96" s="41"/>
      <c r="I96" s="1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>
      <c r="A97" s="11" t="s">
        <v>95</v>
      </c>
      <c r="B97" s="41" t="s">
        <v>96</v>
      </c>
      <c r="C97" s="41"/>
      <c r="D97" s="41"/>
      <c r="E97" s="41"/>
      <c r="F97" s="41"/>
      <c r="G97" s="41"/>
      <c r="H97" s="41"/>
      <c r="I97" s="18">
        <v>0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>
      <c r="A98" s="11" t="s">
        <v>97</v>
      </c>
      <c r="B98" s="41" t="s">
        <v>98</v>
      </c>
      <c r="C98" s="41"/>
      <c r="D98" s="41"/>
      <c r="E98" s="41"/>
      <c r="F98" s="41"/>
      <c r="G98" s="41"/>
      <c r="H98" s="41"/>
      <c r="I98" s="18">
        <v>103961.29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29.4" customHeight="1">
      <c r="A99" s="11" t="s">
        <v>99</v>
      </c>
      <c r="B99" s="45" t="s">
        <v>146</v>
      </c>
      <c r="C99" s="46"/>
      <c r="D99" s="46"/>
      <c r="E99" s="46"/>
      <c r="F99" s="46"/>
      <c r="G99" s="46"/>
      <c r="H99" s="46"/>
      <c r="I99" s="19">
        <f>SUM(I101:I113)</f>
        <v>144845.53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>
      <c r="A100" s="11"/>
      <c r="B100" s="41" t="s">
        <v>34</v>
      </c>
      <c r="C100" s="41"/>
      <c r="D100" s="41"/>
      <c r="E100" s="41"/>
      <c r="F100" s="41"/>
      <c r="G100" s="41"/>
      <c r="H100" s="41"/>
      <c r="I100" s="18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>
      <c r="A101" s="11" t="s">
        <v>100</v>
      </c>
      <c r="B101" s="41" t="s">
        <v>101</v>
      </c>
      <c r="C101" s="41"/>
      <c r="D101" s="41"/>
      <c r="E101" s="41"/>
      <c r="F101" s="41"/>
      <c r="G101" s="41"/>
      <c r="H101" s="41"/>
      <c r="I101" s="18">
        <v>0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>
      <c r="A102" s="11" t="s">
        <v>102</v>
      </c>
      <c r="B102" s="41" t="s">
        <v>103</v>
      </c>
      <c r="C102" s="41"/>
      <c r="D102" s="41"/>
      <c r="E102" s="41"/>
      <c r="F102" s="41"/>
      <c r="G102" s="41"/>
      <c r="H102" s="41"/>
      <c r="I102" s="18">
        <v>-739.5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>
      <c r="A103" s="11" t="s">
        <v>104</v>
      </c>
      <c r="B103" s="41" t="s">
        <v>105</v>
      </c>
      <c r="C103" s="41"/>
      <c r="D103" s="41"/>
      <c r="E103" s="41"/>
      <c r="F103" s="41"/>
      <c r="G103" s="41"/>
      <c r="H103" s="41"/>
      <c r="I103" s="18">
        <v>6200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>
      <c r="A104" s="11" t="s">
        <v>106</v>
      </c>
      <c r="B104" s="41" t="s">
        <v>107</v>
      </c>
      <c r="C104" s="41"/>
      <c r="D104" s="41"/>
      <c r="E104" s="41"/>
      <c r="F104" s="41"/>
      <c r="G104" s="41"/>
      <c r="H104" s="41"/>
      <c r="I104" s="18">
        <v>6096.04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>
      <c r="A105" s="11" t="s">
        <v>108</v>
      </c>
      <c r="B105" s="41" t="s">
        <v>109</v>
      </c>
      <c r="C105" s="41"/>
      <c r="D105" s="41"/>
      <c r="E105" s="41"/>
      <c r="F105" s="41"/>
      <c r="G105" s="41"/>
      <c r="H105" s="41"/>
      <c r="I105" s="18">
        <v>99787.59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>
      <c r="A106" s="11" t="s">
        <v>110</v>
      </c>
      <c r="B106" s="41" t="s">
        <v>111</v>
      </c>
      <c r="C106" s="41"/>
      <c r="D106" s="41"/>
      <c r="E106" s="41"/>
      <c r="F106" s="41"/>
      <c r="G106" s="41"/>
      <c r="H106" s="41"/>
      <c r="I106" s="18">
        <v>935.4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>
      <c r="A107" s="11" t="s">
        <v>112</v>
      </c>
      <c r="B107" s="41" t="s">
        <v>113</v>
      </c>
      <c r="C107" s="41"/>
      <c r="D107" s="41"/>
      <c r="E107" s="41"/>
      <c r="F107" s="41"/>
      <c r="G107" s="41"/>
      <c r="H107" s="41"/>
      <c r="I107" s="18"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>
      <c r="A108" s="11" t="s">
        <v>114</v>
      </c>
      <c r="B108" s="41" t="s">
        <v>115</v>
      </c>
      <c r="C108" s="41"/>
      <c r="D108" s="41"/>
      <c r="E108" s="41"/>
      <c r="F108" s="41"/>
      <c r="G108" s="41"/>
      <c r="H108" s="41"/>
      <c r="I108" s="18">
        <v>0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>
      <c r="A109" s="11" t="s">
        <v>116</v>
      </c>
      <c r="B109" s="41" t="s">
        <v>117</v>
      </c>
      <c r="C109" s="41"/>
      <c r="D109" s="41"/>
      <c r="E109" s="41"/>
      <c r="F109" s="41"/>
      <c r="G109" s="41"/>
      <c r="H109" s="41"/>
      <c r="I109" s="18">
        <v>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>
      <c r="A110" s="11" t="s">
        <v>118</v>
      </c>
      <c r="B110" s="41" t="s">
        <v>119</v>
      </c>
      <c r="C110" s="41"/>
      <c r="D110" s="41"/>
      <c r="E110" s="41"/>
      <c r="F110" s="41"/>
      <c r="G110" s="41"/>
      <c r="H110" s="41"/>
      <c r="I110" s="18">
        <v>31850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>
      <c r="A111" s="11" t="s">
        <v>120</v>
      </c>
      <c r="B111" s="41" t="s">
        <v>121</v>
      </c>
      <c r="C111" s="41"/>
      <c r="D111" s="41"/>
      <c r="E111" s="41"/>
      <c r="F111" s="41"/>
      <c r="G111" s="41"/>
      <c r="H111" s="41"/>
      <c r="I111" s="18"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11" t="s">
        <v>122</v>
      </c>
      <c r="B112" s="41" t="s">
        <v>123</v>
      </c>
      <c r="C112" s="41"/>
      <c r="D112" s="41"/>
      <c r="E112" s="41"/>
      <c r="F112" s="41"/>
      <c r="G112" s="41"/>
      <c r="H112" s="41"/>
      <c r="I112" s="18">
        <v>716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>
      <c r="A113" s="11" t="s">
        <v>124</v>
      </c>
      <c r="B113" s="41" t="s">
        <v>125</v>
      </c>
      <c r="C113" s="41"/>
      <c r="D113" s="41"/>
      <c r="E113" s="41"/>
      <c r="F113" s="41"/>
      <c r="G113" s="41"/>
      <c r="H113" s="41"/>
      <c r="I113" s="1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59.4" customHeight="1">
      <c r="A114" s="11" t="s">
        <v>126</v>
      </c>
      <c r="B114" s="44" t="s">
        <v>147</v>
      </c>
      <c r="C114" s="44"/>
      <c r="D114" s="44"/>
      <c r="E114" s="44"/>
      <c r="F114" s="44"/>
      <c r="G114" s="44"/>
      <c r="H114" s="44"/>
      <c r="I114" s="19">
        <f>SUM(I116:I128)</f>
        <v>2840.39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>
      <c r="A115" s="11"/>
      <c r="B115" s="41" t="s">
        <v>34</v>
      </c>
      <c r="C115" s="41"/>
      <c r="D115" s="41"/>
      <c r="E115" s="41"/>
      <c r="F115" s="41"/>
      <c r="G115" s="41"/>
      <c r="H115" s="41"/>
      <c r="I115" s="1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>
      <c r="A116" s="11" t="s">
        <v>127</v>
      </c>
      <c r="B116" s="41" t="s">
        <v>101</v>
      </c>
      <c r="C116" s="41"/>
      <c r="D116" s="41"/>
      <c r="E116" s="41"/>
      <c r="F116" s="41"/>
      <c r="G116" s="41"/>
      <c r="H116" s="41"/>
      <c r="I116" s="1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>
      <c r="A117" s="11" t="s">
        <v>128</v>
      </c>
      <c r="B117" s="41" t="s">
        <v>103</v>
      </c>
      <c r="C117" s="41"/>
      <c r="D117" s="41"/>
      <c r="E117" s="41"/>
      <c r="F117" s="41"/>
      <c r="G117" s="41"/>
      <c r="H117" s="41"/>
      <c r="I117" s="18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>
      <c r="A118" s="11" t="s">
        <v>129</v>
      </c>
      <c r="B118" s="41" t="s">
        <v>105</v>
      </c>
      <c r="C118" s="41"/>
      <c r="D118" s="41"/>
      <c r="E118" s="41"/>
      <c r="F118" s="41"/>
      <c r="G118" s="41"/>
      <c r="H118" s="41"/>
      <c r="I118" s="1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>
      <c r="A119" s="11" t="s">
        <v>130</v>
      </c>
      <c r="B119" s="41" t="s">
        <v>107</v>
      </c>
      <c r="C119" s="41"/>
      <c r="D119" s="41"/>
      <c r="E119" s="41"/>
      <c r="F119" s="41"/>
      <c r="G119" s="41"/>
      <c r="H119" s="41"/>
      <c r="I119" s="18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>
      <c r="A120" s="11" t="s">
        <v>131</v>
      </c>
      <c r="B120" s="41" t="s">
        <v>109</v>
      </c>
      <c r="C120" s="41"/>
      <c r="D120" s="41"/>
      <c r="E120" s="41"/>
      <c r="F120" s="41"/>
      <c r="G120" s="41"/>
      <c r="H120" s="41"/>
      <c r="I120" s="1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>
      <c r="A121" s="11" t="s">
        <v>132</v>
      </c>
      <c r="B121" s="41" t="s">
        <v>111</v>
      </c>
      <c r="C121" s="41"/>
      <c r="D121" s="41"/>
      <c r="E121" s="41"/>
      <c r="F121" s="41"/>
      <c r="G121" s="41"/>
      <c r="H121" s="41"/>
      <c r="I121" s="1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>
      <c r="A122" s="11" t="s">
        <v>133</v>
      </c>
      <c r="B122" s="41" t="s">
        <v>113</v>
      </c>
      <c r="C122" s="41"/>
      <c r="D122" s="41"/>
      <c r="E122" s="41"/>
      <c r="F122" s="41"/>
      <c r="G122" s="41"/>
      <c r="H122" s="41"/>
      <c r="I122" s="18">
        <v>841.91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>
      <c r="A123" s="11" t="s">
        <v>134</v>
      </c>
      <c r="B123" s="41" t="s">
        <v>115</v>
      </c>
      <c r="C123" s="41"/>
      <c r="D123" s="41"/>
      <c r="E123" s="41"/>
      <c r="F123" s="41"/>
      <c r="G123" s="41"/>
      <c r="H123" s="41"/>
      <c r="I123" s="18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>
      <c r="A124" s="11" t="s">
        <v>135</v>
      </c>
      <c r="B124" s="41" t="s">
        <v>117</v>
      </c>
      <c r="C124" s="41"/>
      <c r="D124" s="41"/>
      <c r="E124" s="41"/>
      <c r="F124" s="41"/>
      <c r="G124" s="41"/>
      <c r="H124" s="41"/>
      <c r="I124" s="1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>
      <c r="A125" s="11" t="s">
        <v>136</v>
      </c>
      <c r="B125" s="41" t="s">
        <v>119</v>
      </c>
      <c r="C125" s="41"/>
      <c r="D125" s="41"/>
      <c r="E125" s="41"/>
      <c r="F125" s="41"/>
      <c r="G125" s="41"/>
      <c r="H125" s="41"/>
      <c r="I125" s="18">
        <v>0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>
      <c r="A126" s="11" t="s">
        <v>137</v>
      </c>
      <c r="B126" s="41" t="s">
        <v>121</v>
      </c>
      <c r="C126" s="41"/>
      <c r="D126" s="41"/>
      <c r="E126" s="41"/>
      <c r="F126" s="41"/>
      <c r="G126" s="41"/>
      <c r="H126" s="41"/>
      <c r="I126" s="18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>
      <c r="A127" s="11" t="s">
        <v>138</v>
      </c>
      <c r="B127" s="41" t="s">
        <v>123</v>
      </c>
      <c r="C127" s="41"/>
      <c r="D127" s="41"/>
      <c r="E127" s="41"/>
      <c r="F127" s="41"/>
      <c r="G127" s="41"/>
      <c r="H127" s="41"/>
      <c r="I127" s="18"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>
      <c r="A128" s="11" t="s">
        <v>148</v>
      </c>
      <c r="B128" s="41" t="s">
        <v>125</v>
      </c>
      <c r="C128" s="41"/>
      <c r="D128" s="41"/>
      <c r="E128" s="41"/>
      <c r="F128" s="41"/>
      <c r="G128" s="41"/>
      <c r="H128" s="41"/>
      <c r="I128" s="18">
        <v>1998.48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6">
      <c r="A129" s="3"/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6">
      <c r="A130" s="3"/>
      <c r="B130" s="3"/>
      <c r="C130" s="3"/>
      <c r="D130" s="3"/>
      <c r="E130" s="3"/>
      <c r="F130" s="3"/>
      <c r="G130" s="3"/>
      <c r="H130" s="3"/>
      <c r="I130" s="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6">
      <c r="A131" s="3"/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6">
      <c r="A132" s="3"/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6">
      <c r="A133" s="3"/>
      <c r="B133" s="3"/>
      <c r="C133" s="3"/>
      <c r="D133" s="3"/>
      <c r="E133" s="3"/>
      <c r="F133" s="3"/>
      <c r="G133" s="3"/>
      <c r="H133" s="3"/>
      <c r="I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6">
      <c r="A134" s="3"/>
      <c r="B134" s="3"/>
      <c r="C134" s="3"/>
      <c r="D134" s="3"/>
      <c r="E134" s="3"/>
      <c r="F134" s="3"/>
      <c r="G134" s="3"/>
      <c r="H134" s="3"/>
      <c r="I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6">
      <c r="A135" s="3"/>
      <c r="B135" s="3"/>
      <c r="C135" s="3"/>
      <c r="D135" s="3"/>
      <c r="E135" s="3"/>
      <c r="F135" s="3"/>
      <c r="G135" s="3"/>
      <c r="H135" s="3"/>
      <c r="I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6">
      <c r="A136" s="3"/>
      <c r="B136" s="3"/>
      <c r="C136" s="3"/>
      <c r="D136" s="3"/>
      <c r="E136" s="3"/>
      <c r="F136" s="3"/>
      <c r="G136" s="3"/>
      <c r="H136" s="3"/>
      <c r="I136" s="3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</sheetData>
  <mergeCells count="90">
    <mergeCell ref="B128:H128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16:H116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5:H115"/>
    <mergeCell ref="B103:H103"/>
    <mergeCell ref="B91:H91"/>
    <mergeCell ref="B92:H92"/>
    <mergeCell ref="B93:H93"/>
    <mergeCell ref="B94:H94"/>
    <mergeCell ref="B95:H95"/>
    <mergeCell ref="B96:H96"/>
    <mergeCell ref="B99:H99"/>
    <mergeCell ref="B97:H97"/>
    <mergeCell ref="B98:H98"/>
    <mergeCell ref="B100:H100"/>
    <mergeCell ref="B101:H101"/>
    <mergeCell ref="B102:H102"/>
    <mergeCell ref="B90:H90"/>
    <mergeCell ref="B78:H78"/>
    <mergeCell ref="B79:H79"/>
    <mergeCell ref="B80:H80"/>
    <mergeCell ref="B81:H81"/>
    <mergeCell ref="B82:H82"/>
    <mergeCell ref="B84:H84"/>
    <mergeCell ref="B85:H85"/>
    <mergeCell ref="B86:H86"/>
    <mergeCell ref="B87:H87"/>
    <mergeCell ref="B88:H88"/>
    <mergeCell ref="B89:H89"/>
    <mergeCell ref="B72:H72"/>
    <mergeCell ref="B73:H73"/>
    <mergeCell ref="B74:H74"/>
    <mergeCell ref="B75:H75"/>
    <mergeCell ref="B76:H76"/>
    <mergeCell ref="B77:H77"/>
    <mergeCell ref="B114:H114"/>
    <mergeCell ref="B51:H51"/>
    <mergeCell ref="B52:H52"/>
    <mergeCell ref="B54:H54"/>
    <mergeCell ref="B59:H59"/>
    <mergeCell ref="B60:H60"/>
    <mergeCell ref="B62:H62"/>
    <mergeCell ref="B63:H63"/>
    <mergeCell ref="B64:H64"/>
    <mergeCell ref="B65:H65"/>
    <mergeCell ref="B58:H58"/>
    <mergeCell ref="B61:H61"/>
    <mergeCell ref="B67:H67"/>
    <mergeCell ref="B71:H71"/>
    <mergeCell ref="B83:H83"/>
    <mergeCell ref="B66:H66"/>
    <mergeCell ref="B68:H68"/>
    <mergeCell ref="B69:H69"/>
    <mergeCell ref="B70:H70"/>
    <mergeCell ref="B49:H49"/>
    <mergeCell ref="B50:H50"/>
    <mergeCell ref="B53:H53"/>
    <mergeCell ref="B55:H55"/>
    <mergeCell ref="B56:H56"/>
    <mergeCell ref="B57:H57"/>
    <mergeCell ref="A47:I47"/>
    <mergeCell ref="A13:I13"/>
    <mergeCell ref="A14:I14"/>
    <mergeCell ref="A15:I15"/>
    <mergeCell ref="A25:E25"/>
    <mergeCell ref="A34:I34"/>
    <mergeCell ref="A35:I35"/>
    <mergeCell ref="A38:I38"/>
    <mergeCell ref="A41:I41"/>
    <mergeCell ref="A43:I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M45" sqref="M45"/>
    </sheetView>
  </sheetViews>
  <sheetFormatPr defaultColWidth="8.88671875" defaultRowHeight="13.8"/>
  <cols>
    <col min="1" max="4" width="8.88671875" style="4"/>
    <col min="5" max="5" width="3.33203125" style="4" customWidth="1"/>
    <col min="6" max="6" width="6.33203125" style="17" customWidth="1"/>
    <col min="7" max="7" width="5.6640625" style="17" customWidth="1"/>
    <col min="8" max="8" width="12.33203125" style="4" customWidth="1"/>
    <col min="9" max="9" width="13.5546875" style="4" customWidth="1"/>
    <col min="10" max="10" width="11.6640625" style="4" customWidth="1"/>
    <col min="11" max="11" width="11" style="4" customWidth="1"/>
    <col min="12" max="12" width="7.88671875" style="4" customWidth="1"/>
    <col min="13" max="13" width="12" style="4" customWidth="1"/>
    <col min="14" max="14" width="10.33203125" style="4" customWidth="1"/>
    <col min="15" max="16384" width="8.88671875" style="4"/>
  </cols>
  <sheetData>
    <row r="1" spans="1:14">
      <c r="N1" s="6" t="s">
        <v>184</v>
      </c>
    </row>
    <row r="2" spans="1:14" ht="15.6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6" spans="1:14" ht="34.950000000000003" customHeight="1">
      <c r="A6" s="54" t="s">
        <v>187</v>
      </c>
      <c r="B6" s="54"/>
      <c r="C6" s="54"/>
      <c r="D6" s="54"/>
      <c r="E6" s="54"/>
      <c r="F6" s="53" t="s">
        <v>150</v>
      </c>
      <c r="G6" s="53" t="s">
        <v>151</v>
      </c>
      <c r="H6" s="54" t="s">
        <v>152</v>
      </c>
      <c r="I6" s="53" t="s">
        <v>188</v>
      </c>
      <c r="J6" s="53"/>
      <c r="K6" s="53"/>
      <c r="L6" s="53"/>
      <c r="M6" s="53"/>
      <c r="N6" s="53"/>
    </row>
    <row r="7" spans="1:14" ht="19.95" customHeight="1">
      <c r="A7" s="54"/>
      <c r="B7" s="54"/>
      <c r="C7" s="54"/>
      <c r="D7" s="54"/>
      <c r="E7" s="54"/>
      <c r="F7" s="53"/>
      <c r="G7" s="53"/>
      <c r="H7" s="54"/>
      <c r="I7" s="50" t="s">
        <v>34</v>
      </c>
      <c r="J7" s="50"/>
      <c r="K7" s="50"/>
      <c r="L7" s="50"/>
      <c r="M7" s="50"/>
      <c r="N7" s="50"/>
    </row>
    <row r="8" spans="1:14" ht="90.6" customHeight="1">
      <c r="A8" s="54"/>
      <c r="B8" s="54"/>
      <c r="C8" s="54"/>
      <c r="D8" s="54"/>
      <c r="E8" s="54"/>
      <c r="F8" s="53"/>
      <c r="G8" s="53"/>
      <c r="H8" s="54"/>
      <c r="I8" s="53" t="s">
        <v>153</v>
      </c>
      <c r="J8" s="53" t="s">
        <v>154</v>
      </c>
      <c r="K8" s="53" t="s">
        <v>155</v>
      </c>
      <c r="L8" s="53" t="s">
        <v>203</v>
      </c>
      <c r="M8" s="55" t="s">
        <v>185</v>
      </c>
      <c r="N8" s="55"/>
    </row>
    <row r="9" spans="1:14" ht="45.6" customHeight="1">
      <c r="A9" s="54"/>
      <c r="B9" s="54"/>
      <c r="C9" s="54"/>
      <c r="D9" s="54"/>
      <c r="E9" s="54"/>
      <c r="F9" s="53"/>
      <c r="G9" s="53"/>
      <c r="H9" s="54"/>
      <c r="I9" s="53"/>
      <c r="J9" s="53"/>
      <c r="K9" s="53"/>
      <c r="L9" s="53"/>
      <c r="M9" s="28" t="s">
        <v>152</v>
      </c>
      <c r="N9" s="24" t="s">
        <v>156</v>
      </c>
    </row>
    <row r="10" spans="1:14">
      <c r="A10" s="43">
        <v>1</v>
      </c>
      <c r="B10" s="43"/>
      <c r="C10" s="43"/>
      <c r="D10" s="43"/>
      <c r="E10" s="43"/>
      <c r="F10" s="16">
        <v>2</v>
      </c>
      <c r="G10" s="16">
        <v>3</v>
      </c>
      <c r="H10" s="16">
        <v>4</v>
      </c>
      <c r="I10" s="16">
        <v>5</v>
      </c>
      <c r="J10" s="16">
        <v>6</v>
      </c>
      <c r="K10" s="16">
        <v>7</v>
      </c>
      <c r="L10" s="16">
        <v>8</v>
      </c>
      <c r="M10" s="16">
        <v>9</v>
      </c>
      <c r="N10" s="16">
        <v>10</v>
      </c>
    </row>
    <row r="11" spans="1:14" ht="18" customHeight="1">
      <c r="A11" s="47" t="s">
        <v>186</v>
      </c>
      <c r="B11" s="47"/>
      <c r="C11" s="47"/>
      <c r="D11" s="47"/>
      <c r="E11" s="47"/>
      <c r="F11" s="29">
        <v>100</v>
      </c>
      <c r="G11" s="29"/>
      <c r="H11" s="31">
        <f>SUM(I11:M11)</f>
        <v>3754746</v>
      </c>
      <c r="I11" s="31">
        <f>I21</f>
        <v>3738746</v>
      </c>
      <c r="J11" s="31">
        <f t="shared" ref="J11:N11" si="0">J21</f>
        <v>16000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</row>
    <row r="12" spans="1:14" ht="18" customHeight="1">
      <c r="A12" s="47" t="s">
        <v>34</v>
      </c>
      <c r="B12" s="47"/>
      <c r="C12" s="47"/>
      <c r="D12" s="47"/>
      <c r="E12" s="47"/>
      <c r="F12" s="29"/>
      <c r="G12" s="29"/>
      <c r="H12" s="30"/>
      <c r="I12" s="30"/>
      <c r="J12" s="30"/>
      <c r="K12" s="30"/>
      <c r="L12" s="30"/>
      <c r="M12" s="30"/>
      <c r="N12" s="30"/>
    </row>
    <row r="13" spans="1:14" ht="18" customHeight="1">
      <c r="A13" s="47" t="s">
        <v>190</v>
      </c>
      <c r="B13" s="47"/>
      <c r="C13" s="47"/>
      <c r="D13" s="47"/>
      <c r="E13" s="47"/>
      <c r="F13" s="29">
        <v>110</v>
      </c>
      <c r="G13" s="29"/>
      <c r="H13" s="30"/>
      <c r="I13" s="30"/>
      <c r="J13" s="30"/>
      <c r="K13" s="30"/>
      <c r="L13" s="30"/>
      <c r="M13" s="30"/>
      <c r="N13" s="30"/>
    </row>
    <row r="14" spans="1:14" ht="18" customHeight="1">
      <c r="A14" s="47" t="s">
        <v>34</v>
      </c>
      <c r="B14" s="47"/>
      <c r="C14" s="47"/>
      <c r="D14" s="47"/>
      <c r="E14" s="47"/>
      <c r="F14" s="29"/>
      <c r="G14" s="29"/>
      <c r="H14" s="30"/>
      <c r="I14" s="30"/>
      <c r="J14" s="30"/>
      <c r="K14" s="30"/>
      <c r="L14" s="30"/>
      <c r="M14" s="30"/>
      <c r="N14" s="30"/>
    </row>
    <row r="15" spans="1:14" ht="46.2" customHeight="1">
      <c r="A15" s="51" t="s">
        <v>189</v>
      </c>
      <c r="B15" s="51"/>
      <c r="C15" s="51"/>
      <c r="D15" s="51"/>
      <c r="E15" s="51"/>
      <c r="F15" s="29">
        <v>111</v>
      </c>
      <c r="G15" s="29"/>
      <c r="H15" s="30"/>
      <c r="I15" s="30"/>
      <c r="J15" s="30"/>
      <c r="K15" s="30"/>
      <c r="L15" s="30"/>
      <c r="M15" s="30"/>
      <c r="N15" s="30"/>
    </row>
    <row r="16" spans="1:14" ht="18" customHeight="1">
      <c r="A16" s="47" t="s">
        <v>158</v>
      </c>
      <c r="B16" s="47"/>
      <c r="C16" s="47"/>
      <c r="D16" s="47"/>
      <c r="E16" s="47"/>
      <c r="F16" s="29">
        <v>120</v>
      </c>
      <c r="G16" s="29"/>
      <c r="H16" s="30">
        <f t="shared" ref="H16:H18" si="1">SUM(I16:M16)</f>
        <v>0</v>
      </c>
      <c r="I16" s="30"/>
      <c r="J16" s="30"/>
      <c r="K16" s="30"/>
      <c r="L16" s="30"/>
      <c r="M16" s="30">
        <f>M21</f>
        <v>0</v>
      </c>
      <c r="N16" s="30"/>
    </row>
    <row r="17" spans="1:14" ht="18" customHeight="1">
      <c r="A17" s="47" t="s">
        <v>34</v>
      </c>
      <c r="B17" s="47"/>
      <c r="C17" s="47"/>
      <c r="D17" s="47"/>
      <c r="E17" s="47"/>
      <c r="F17" s="29"/>
      <c r="G17" s="29"/>
      <c r="H17" s="30"/>
      <c r="I17" s="30"/>
      <c r="J17" s="30"/>
      <c r="K17" s="30"/>
      <c r="L17" s="30"/>
      <c r="M17" s="30"/>
      <c r="N17" s="30"/>
    </row>
    <row r="18" spans="1:14" ht="18" customHeight="1">
      <c r="A18" s="47" t="s">
        <v>159</v>
      </c>
      <c r="B18" s="47"/>
      <c r="C18" s="47"/>
      <c r="D18" s="47"/>
      <c r="E18" s="47"/>
      <c r="F18" s="29"/>
      <c r="G18" s="29"/>
      <c r="H18" s="30">
        <f t="shared" si="1"/>
        <v>0</v>
      </c>
      <c r="I18" s="30"/>
      <c r="J18" s="30"/>
      <c r="K18" s="30"/>
      <c r="L18" s="30"/>
      <c r="M18" s="30">
        <f>M21</f>
        <v>0</v>
      </c>
      <c r="N18" s="30"/>
    </row>
    <row r="19" spans="1:14" ht="30" customHeight="1">
      <c r="A19" s="52" t="s">
        <v>160</v>
      </c>
      <c r="B19" s="52"/>
      <c r="C19" s="52"/>
      <c r="D19" s="52"/>
      <c r="E19" s="52"/>
      <c r="F19" s="29">
        <v>130</v>
      </c>
      <c r="G19" s="29"/>
      <c r="H19" s="30"/>
      <c r="I19" s="30"/>
      <c r="J19" s="30"/>
      <c r="K19" s="30"/>
      <c r="L19" s="30"/>
      <c r="M19" s="30"/>
      <c r="N19" s="30"/>
    </row>
    <row r="20" spans="1:14">
      <c r="A20" s="43">
        <v>1</v>
      </c>
      <c r="B20" s="43"/>
      <c r="C20" s="43"/>
      <c r="D20" s="43"/>
      <c r="E20" s="43"/>
      <c r="F20" s="16">
        <v>2</v>
      </c>
      <c r="G20" s="16">
        <v>3</v>
      </c>
      <c r="H20" s="16">
        <v>4</v>
      </c>
      <c r="I20" s="16">
        <v>5</v>
      </c>
      <c r="J20" s="16">
        <v>6</v>
      </c>
      <c r="K20" s="16">
        <v>7</v>
      </c>
      <c r="L20" s="16">
        <v>8</v>
      </c>
      <c r="M20" s="16">
        <v>9</v>
      </c>
      <c r="N20" s="16">
        <v>10</v>
      </c>
    </row>
    <row r="21" spans="1:14" ht="18" customHeight="1">
      <c r="A21" s="47" t="s">
        <v>161</v>
      </c>
      <c r="B21" s="47"/>
      <c r="C21" s="47"/>
      <c r="D21" s="47"/>
      <c r="E21" s="47"/>
      <c r="F21" s="29">
        <v>200</v>
      </c>
      <c r="G21" s="29">
        <v>900</v>
      </c>
      <c r="H21" s="31">
        <f>SUM(I21:M21)</f>
        <v>3754746</v>
      </c>
      <c r="I21" s="31">
        <f>I23+I30+I33+I39</f>
        <v>3738746</v>
      </c>
      <c r="J21" s="31">
        <f t="shared" ref="J21:N21" si="2">J23+J30+J33+J39</f>
        <v>16000</v>
      </c>
      <c r="K21" s="31">
        <f t="shared" si="2"/>
        <v>0</v>
      </c>
      <c r="L21" s="31">
        <f t="shared" si="2"/>
        <v>0</v>
      </c>
      <c r="M21" s="31">
        <f>M23+M30+M33+M39</f>
        <v>0</v>
      </c>
      <c r="N21" s="31">
        <f t="shared" si="2"/>
        <v>0</v>
      </c>
    </row>
    <row r="22" spans="1:14" ht="18" customHeight="1">
      <c r="A22" s="47" t="s">
        <v>34</v>
      </c>
      <c r="B22" s="47"/>
      <c r="C22" s="47"/>
      <c r="D22" s="47"/>
      <c r="E22" s="47"/>
      <c r="F22" s="29"/>
      <c r="G22" s="29"/>
      <c r="H22" s="30"/>
      <c r="I22" s="30"/>
      <c r="J22" s="30"/>
      <c r="K22" s="30"/>
      <c r="L22" s="30"/>
      <c r="M22" s="30"/>
      <c r="N22" s="30"/>
    </row>
    <row r="23" spans="1:14" ht="18" customHeight="1">
      <c r="A23" s="47" t="s">
        <v>162</v>
      </c>
      <c r="B23" s="47"/>
      <c r="C23" s="47"/>
      <c r="D23" s="47"/>
      <c r="E23" s="47"/>
      <c r="F23" s="29">
        <v>210</v>
      </c>
      <c r="G23" s="29">
        <v>210</v>
      </c>
      <c r="H23" s="31">
        <f>SUM(I23:M23)</f>
        <v>3595572</v>
      </c>
      <c r="I23" s="31">
        <f>I25+I28</f>
        <v>3595572</v>
      </c>
      <c r="J23" s="31">
        <f t="shared" ref="J23:N23" si="3">J25+J28</f>
        <v>0</v>
      </c>
      <c r="K23" s="31">
        <f t="shared" si="3"/>
        <v>0</v>
      </c>
      <c r="L23" s="31">
        <f t="shared" si="3"/>
        <v>0</v>
      </c>
      <c r="M23" s="31">
        <f t="shared" si="3"/>
        <v>0</v>
      </c>
      <c r="N23" s="31">
        <f t="shared" si="3"/>
        <v>0</v>
      </c>
    </row>
    <row r="24" spans="1:14">
      <c r="A24" s="47" t="s">
        <v>34</v>
      </c>
      <c r="B24" s="47"/>
      <c r="C24" s="47"/>
      <c r="D24" s="47"/>
      <c r="E24" s="47"/>
      <c r="F24" s="29"/>
      <c r="G24" s="29"/>
      <c r="H24" s="30"/>
      <c r="I24" s="30"/>
      <c r="J24" s="30"/>
      <c r="K24" s="30"/>
      <c r="L24" s="30"/>
      <c r="M24" s="30"/>
      <c r="N24" s="30"/>
    </row>
    <row r="25" spans="1:14" ht="28.2" customHeight="1">
      <c r="A25" s="51" t="s">
        <v>163</v>
      </c>
      <c r="B25" s="51"/>
      <c r="C25" s="51"/>
      <c r="D25" s="51"/>
      <c r="E25" s="51"/>
      <c r="F25" s="29">
        <v>211</v>
      </c>
      <c r="G25" s="29" t="s">
        <v>157</v>
      </c>
      <c r="H25" s="31">
        <f>SUM(I25:M25)</f>
        <v>3595572</v>
      </c>
      <c r="I25" s="31">
        <f>I26+I27</f>
        <v>3595572</v>
      </c>
      <c r="J25" s="31">
        <f t="shared" ref="J25:N25" si="4">J26+J27</f>
        <v>0</v>
      </c>
      <c r="K25" s="31">
        <f t="shared" si="4"/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</row>
    <row r="26" spans="1:14" ht="18" customHeight="1">
      <c r="A26" s="47" t="s">
        <v>164</v>
      </c>
      <c r="B26" s="47"/>
      <c r="C26" s="47"/>
      <c r="D26" s="47"/>
      <c r="E26" s="47"/>
      <c r="F26" s="29"/>
      <c r="G26" s="29">
        <v>211</v>
      </c>
      <c r="H26" s="30">
        <f>SUM(I26:M26)</f>
        <v>2761576.04</v>
      </c>
      <c r="I26" s="30">
        <v>2761576.04</v>
      </c>
      <c r="J26" s="30"/>
      <c r="K26" s="30"/>
      <c r="L26" s="30"/>
      <c r="M26" s="30"/>
      <c r="N26" s="30"/>
    </row>
    <row r="27" spans="1:14" ht="18" customHeight="1">
      <c r="A27" s="47" t="s">
        <v>165</v>
      </c>
      <c r="B27" s="47"/>
      <c r="C27" s="47"/>
      <c r="D27" s="47"/>
      <c r="E27" s="47"/>
      <c r="F27" s="29"/>
      <c r="G27" s="29">
        <v>213</v>
      </c>
      <c r="H27" s="30">
        <f t="shared" ref="H27:H44" si="5">SUM(I27:M27)</f>
        <v>833995.96</v>
      </c>
      <c r="I27" s="30">
        <v>833995.96</v>
      </c>
      <c r="J27" s="30"/>
      <c r="K27" s="30"/>
      <c r="L27" s="30"/>
      <c r="M27" s="30"/>
      <c r="N27" s="30"/>
    </row>
    <row r="28" spans="1:14" ht="18" customHeight="1">
      <c r="A28" s="47" t="s">
        <v>166</v>
      </c>
      <c r="B28" s="47"/>
      <c r="C28" s="47"/>
      <c r="D28" s="47"/>
      <c r="E28" s="47"/>
      <c r="F28" s="29">
        <v>220</v>
      </c>
      <c r="G28" s="29">
        <v>212</v>
      </c>
      <c r="H28" s="30">
        <f t="shared" si="5"/>
        <v>0</v>
      </c>
      <c r="I28" s="30"/>
      <c r="J28" s="30"/>
      <c r="K28" s="30"/>
      <c r="L28" s="30"/>
      <c r="M28" s="30"/>
      <c r="N28" s="30"/>
    </row>
    <row r="29" spans="1:14" ht="18" customHeight="1">
      <c r="A29" s="50"/>
      <c r="B29" s="50"/>
      <c r="C29" s="50"/>
      <c r="D29" s="50"/>
      <c r="E29" s="50"/>
      <c r="F29" s="29"/>
      <c r="G29" s="29"/>
      <c r="H29" s="30"/>
      <c r="I29" s="30"/>
      <c r="J29" s="30"/>
      <c r="K29" s="30"/>
      <c r="L29" s="30"/>
      <c r="M29" s="30"/>
      <c r="N29" s="30"/>
    </row>
    <row r="30" spans="1:14" ht="18" customHeight="1">
      <c r="A30" s="47" t="s">
        <v>167</v>
      </c>
      <c r="B30" s="47"/>
      <c r="C30" s="47"/>
      <c r="D30" s="47"/>
      <c r="E30" s="47"/>
      <c r="F30" s="29">
        <v>230</v>
      </c>
      <c r="G30" s="29">
        <v>290</v>
      </c>
      <c r="H30" s="30">
        <f t="shared" si="5"/>
        <v>0</v>
      </c>
      <c r="I30" s="30"/>
      <c r="J30" s="30"/>
      <c r="K30" s="30"/>
      <c r="L30" s="30"/>
      <c r="M30" s="30"/>
      <c r="N30" s="30"/>
    </row>
    <row r="31" spans="1:14" ht="18" customHeight="1">
      <c r="A31" s="47" t="s">
        <v>34</v>
      </c>
      <c r="B31" s="47"/>
      <c r="C31" s="47"/>
      <c r="D31" s="47"/>
      <c r="E31" s="47"/>
      <c r="F31" s="29"/>
      <c r="G31" s="29"/>
      <c r="H31" s="30"/>
      <c r="I31" s="30"/>
      <c r="J31" s="30"/>
      <c r="K31" s="30"/>
      <c r="L31" s="30"/>
      <c r="M31" s="30"/>
      <c r="N31" s="30"/>
    </row>
    <row r="32" spans="1:14" ht="18" customHeight="1">
      <c r="A32" s="47" t="s">
        <v>191</v>
      </c>
      <c r="B32" s="47"/>
      <c r="C32" s="47"/>
      <c r="D32" s="47"/>
      <c r="E32" s="47"/>
      <c r="F32" s="29">
        <v>231</v>
      </c>
      <c r="G32" s="29">
        <v>851</v>
      </c>
      <c r="H32" s="30">
        <f t="shared" si="5"/>
        <v>0</v>
      </c>
      <c r="I32" s="30"/>
      <c r="J32" s="30"/>
      <c r="K32" s="30"/>
      <c r="L32" s="30"/>
      <c r="M32" s="30"/>
      <c r="N32" s="30"/>
    </row>
    <row r="33" spans="1:14" ht="18" customHeight="1">
      <c r="A33" s="47" t="s">
        <v>168</v>
      </c>
      <c r="B33" s="47"/>
      <c r="C33" s="47"/>
      <c r="D33" s="47"/>
      <c r="E33" s="47"/>
      <c r="F33" s="29">
        <v>260</v>
      </c>
      <c r="G33" s="29">
        <v>220</v>
      </c>
      <c r="H33" s="31">
        <f t="shared" si="5"/>
        <v>125184</v>
      </c>
      <c r="I33" s="31">
        <f>SUM(I34:I38)</f>
        <v>125184</v>
      </c>
      <c r="J33" s="31">
        <f t="shared" ref="J33:N33" si="6">SUM(J34:J38)</f>
        <v>0</v>
      </c>
      <c r="K33" s="31">
        <f t="shared" si="6"/>
        <v>0</v>
      </c>
      <c r="L33" s="31">
        <f t="shared" si="6"/>
        <v>0</v>
      </c>
      <c r="M33" s="31">
        <f t="shared" si="6"/>
        <v>0</v>
      </c>
      <c r="N33" s="31">
        <f t="shared" si="6"/>
        <v>0</v>
      </c>
    </row>
    <row r="34" spans="1:14" ht="18" customHeight="1">
      <c r="A34" s="47" t="s">
        <v>169</v>
      </c>
      <c r="B34" s="47"/>
      <c r="C34" s="47"/>
      <c r="D34" s="47"/>
      <c r="E34" s="47"/>
      <c r="F34" s="29">
        <v>261</v>
      </c>
      <c r="G34" s="29">
        <v>221</v>
      </c>
      <c r="H34" s="30">
        <f t="shared" si="5"/>
        <v>48204</v>
      </c>
      <c r="I34" s="30">
        <v>48204</v>
      </c>
      <c r="J34" s="30"/>
      <c r="K34" s="30"/>
      <c r="L34" s="30"/>
      <c r="M34" s="30"/>
      <c r="N34" s="30"/>
    </row>
    <row r="35" spans="1:14" ht="18" customHeight="1">
      <c r="A35" s="47" t="s">
        <v>170</v>
      </c>
      <c r="B35" s="47"/>
      <c r="C35" s="47"/>
      <c r="D35" s="47"/>
      <c r="E35" s="47"/>
      <c r="F35" s="29">
        <v>262</v>
      </c>
      <c r="G35" s="29">
        <v>222</v>
      </c>
      <c r="H35" s="30">
        <f t="shared" si="5"/>
        <v>0</v>
      </c>
      <c r="I35" s="30"/>
      <c r="J35" s="30"/>
      <c r="K35" s="30"/>
      <c r="L35" s="30"/>
      <c r="M35" s="30"/>
      <c r="N35" s="30"/>
    </row>
    <row r="36" spans="1:14" ht="18" customHeight="1">
      <c r="A36" s="47" t="s">
        <v>171</v>
      </c>
      <c r="B36" s="47"/>
      <c r="C36" s="47"/>
      <c r="D36" s="47"/>
      <c r="E36" s="47"/>
      <c r="F36" s="29">
        <v>263</v>
      </c>
      <c r="G36" s="29">
        <v>223</v>
      </c>
      <c r="H36" s="30">
        <f t="shared" si="5"/>
        <v>76980</v>
      </c>
      <c r="I36" s="30">
        <v>76980</v>
      </c>
      <c r="J36" s="30"/>
      <c r="K36" s="30"/>
      <c r="L36" s="30"/>
      <c r="M36" s="30"/>
      <c r="N36" s="30"/>
    </row>
    <row r="37" spans="1:14" ht="18" customHeight="1">
      <c r="A37" s="47" t="s">
        <v>172</v>
      </c>
      <c r="B37" s="47"/>
      <c r="C37" s="47"/>
      <c r="D37" s="47"/>
      <c r="E37" s="47"/>
      <c r="F37" s="29">
        <v>265</v>
      </c>
      <c r="G37" s="29">
        <v>225</v>
      </c>
      <c r="H37" s="30">
        <f t="shared" si="5"/>
        <v>0</v>
      </c>
      <c r="I37" s="30"/>
      <c r="J37" s="30"/>
      <c r="K37" s="30"/>
      <c r="L37" s="30"/>
      <c r="M37" s="30"/>
      <c r="N37" s="30"/>
    </row>
    <row r="38" spans="1:14" ht="18" customHeight="1">
      <c r="A38" s="47" t="s">
        <v>173</v>
      </c>
      <c r="B38" s="47"/>
      <c r="C38" s="47"/>
      <c r="D38" s="47"/>
      <c r="E38" s="47"/>
      <c r="F38" s="29">
        <v>266</v>
      </c>
      <c r="G38" s="29">
        <v>226</v>
      </c>
      <c r="H38" s="30">
        <f t="shared" si="5"/>
        <v>0</v>
      </c>
      <c r="I38" s="30"/>
      <c r="J38" s="30"/>
      <c r="K38" s="30"/>
      <c r="L38" s="30"/>
      <c r="M38" s="30"/>
      <c r="N38" s="30"/>
    </row>
    <row r="39" spans="1:14" ht="18" customHeight="1">
      <c r="A39" s="47" t="s">
        <v>192</v>
      </c>
      <c r="B39" s="47"/>
      <c r="C39" s="47"/>
      <c r="D39" s="47"/>
      <c r="E39" s="47"/>
      <c r="F39" s="29">
        <v>300</v>
      </c>
      <c r="G39" s="29">
        <v>300</v>
      </c>
      <c r="H39" s="31">
        <f t="shared" si="5"/>
        <v>33990</v>
      </c>
      <c r="I39" s="31">
        <f>SUM(I40:I41)</f>
        <v>17990</v>
      </c>
      <c r="J39" s="31">
        <f t="shared" ref="J39:N39" si="7">SUM(J40:J41)</f>
        <v>16000</v>
      </c>
      <c r="K39" s="31">
        <f t="shared" si="7"/>
        <v>0</v>
      </c>
      <c r="L39" s="31">
        <f t="shared" si="7"/>
        <v>0</v>
      </c>
      <c r="M39" s="31">
        <f t="shared" si="7"/>
        <v>0</v>
      </c>
      <c r="N39" s="31">
        <f t="shared" si="7"/>
        <v>0</v>
      </c>
    </row>
    <row r="40" spans="1:14" ht="18" customHeight="1">
      <c r="A40" s="47" t="s">
        <v>193</v>
      </c>
      <c r="B40" s="47"/>
      <c r="C40" s="47"/>
      <c r="D40" s="47"/>
      <c r="E40" s="47"/>
      <c r="F40" s="29"/>
      <c r="G40" s="29">
        <v>310</v>
      </c>
      <c r="H40" s="30">
        <f t="shared" si="5"/>
        <v>5600</v>
      </c>
      <c r="I40" s="30">
        <v>5600</v>
      </c>
      <c r="J40" s="30"/>
      <c r="K40" s="30"/>
      <c r="L40" s="30"/>
      <c r="M40" s="30"/>
      <c r="N40" s="30"/>
    </row>
    <row r="41" spans="1:14" ht="18" customHeight="1">
      <c r="A41" s="47" t="s">
        <v>194</v>
      </c>
      <c r="B41" s="47"/>
      <c r="C41" s="47"/>
      <c r="D41" s="47"/>
      <c r="E41" s="47"/>
      <c r="F41" s="29"/>
      <c r="G41" s="29">
        <v>340</v>
      </c>
      <c r="H41" s="30">
        <f t="shared" si="5"/>
        <v>28390</v>
      </c>
      <c r="I41" s="30">
        <v>12390</v>
      </c>
      <c r="J41" s="30">
        <v>16000</v>
      </c>
      <c r="K41" s="30"/>
      <c r="L41" s="30"/>
      <c r="M41" s="30"/>
      <c r="N41" s="30"/>
    </row>
    <row r="42" spans="1:14" ht="18" customHeight="1">
      <c r="A42" s="48"/>
      <c r="B42" s="48"/>
      <c r="C42" s="48"/>
      <c r="D42" s="48"/>
      <c r="E42" s="49"/>
      <c r="F42" s="33"/>
      <c r="G42" s="33"/>
      <c r="H42" s="30"/>
      <c r="I42" s="30"/>
      <c r="J42" s="30"/>
      <c r="K42" s="30"/>
      <c r="L42" s="30"/>
      <c r="M42" s="30"/>
      <c r="N42" s="30"/>
    </row>
    <row r="43" spans="1:14" ht="18" customHeight="1">
      <c r="A43" s="47" t="s">
        <v>174</v>
      </c>
      <c r="B43" s="47"/>
      <c r="C43" s="47"/>
      <c r="D43" s="47"/>
      <c r="E43" s="47"/>
      <c r="F43" s="29">
        <v>500</v>
      </c>
      <c r="G43" s="29"/>
      <c r="H43" s="30">
        <f t="shared" si="5"/>
        <v>576508.57999999996</v>
      </c>
      <c r="I43" s="30">
        <v>571272.57999999996</v>
      </c>
      <c r="J43" s="30"/>
      <c r="K43" s="30"/>
      <c r="L43" s="30"/>
      <c r="M43" s="30">
        <v>5236</v>
      </c>
      <c r="N43" s="30"/>
    </row>
    <row r="44" spans="1:14" ht="18" customHeight="1">
      <c r="A44" s="47" t="s">
        <v>175</v>
      </c>
      <c r="B44" s="47"/>
      <c r="C44" s="47"/>
      <c r="D44" s="47"/>
      <c r="E44" s="47"/>
      <c r="F44" s="29">
        <v>600</v>
      </c>
      <c r="G44" s="29"/>
      <c r="H44" s="30">
        <f t="shared" si="5"/>
        <v>576508.57999999996</v>
      </c>
      <c r="I44" s="30">
        <v>571272.57999999996</v>
      </c>
      <c r="J44" s="30"/>
      <c r="K44" s="30"/>
      <c r="L44" s="30"/>
      <c r="M44" s="30">
        <v>5236</v>
      </c>
      <c r="N44" s="30"/>
    </row>
    <row r="45" spans="1:14" ht="18" customHeight="1">
      <c r="A45" s="47"/>
      <c r="B45" s="47"/>
      <c r="C45" s="47"/>
      <c r="D45" s="47"/>
      <c r="E45" s="47"/>
      <c r="F45" s="29"/>
      <c r="G45" s="29"/>
      <c r="H45" s="30"/>
      <c r="I45" s="30"/>
      <c r="J45" s="30"/>
      <c r="K45" s="30"/>
      <c r="L45" s="30"/>
      <c r="M45" s="30"/>
      <c r="N45" s="30"/>
    </row>
    <row r="46" spans="1:14" ht="18" customHeight="1">
      <c r="A46" s="23"/>
      <c r="B46" s="23"/>
      <c r="C46" s="23"/>
      <c r="D46" s="23"/>
      <c r="E46" s="23"/>
      <c r="F46" s="21"/>
      <c r="G46" s="21"/>
      <c r="H46" s="22"/>
      <c r="I46" s="22"/>
      <c r="J46" s="22"/>
      <c r="K46" s="22"/>
      <c r="L46" s="22"/>
      <c r="M46" s="22"/>
      <c r="N46" s="22"/>
    </row>
    <row r="47" spans="1:14">
      <c r="A47" s="23"/>
      <c r="B47" s="23"/>
      <c r="C47" s="23"/>
      <c r="D47" s="23"/>
      <c r="E47" s="23"/>
      <c r="F47" s="21"/>
      <c r="G47" s="21"/>
      <c r="H47" s="22"/>
      <c r="I47" s="22"/>
      <c r="J47" s="22"/>
      <c r="K47" s="22"/>
      <c r="L47" s="22"/>
      <c r="M47" s="22"/>
      <c r="N47" s="22"/>
    </row>
  </sheetData>
  <mergeCells count="48">
    <mergeCell ref="A13:E13"/>
    <mergeCell ref="A2:N2"/>
    <mergeCell ref="F6:F9"/>
    <mergeCell ref="G6:G9"/>
    <mergeCell ref="H6:H9"/>
    <mergeCell ref="I6:N6"/>
    <mergeCell ref="I7:N7"/>
    <mergeCell ref="I8:I9"/>
    <mergeCell ref="J8:J9"/>
    <mergeCell ref="K8:K9"/>
    <mergeCell ref="L8:L9"/>
    <mergeCell ref="M8:N8"/>
    <mergeCell ref="A6:E9"/>
    <mergeCell ref="A10:E10"/>
    <mergeCell ref="A11:E11"/>
    <mergeCell ref="A12:E12"/>
    <mergeCell ref="A25:E25"/>
    <mergeCell ref="A14:E14"/>
    <mergeCell ref="A15:E15"/>
    <mergeCell ref="A16:E16"/>
    <mergeCell ref="A17:E17"/>
    <mergeCell ref="A18:E18"/>
    <mergeCell ref="A19:E19"/>
    <mergeCell ref="A21:E21"/>
    <mergeCell ref="A24:E24"/>
    <mergeCell ref="A22:E22"/>
    <mergeCell ref="A20:E20"/>
    <mergeCell ref="A23:E23"/>
    <mergeCell ref="A36:E36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45:E45"/>
    <mergeCell ref="A44:E44"/>
    <mergeCell ref="A37:E37"/>
    <mergeCell ref="A38:E38"/>
    <mergeCell ref="A39:E39"/>
    <mergeCell ref="A40:E40"/>
    <mergeCell ref="A41:E41"/>
    <mergeCell ref="A43:E43"/>
    <mergeCell ref="A42:E4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L20" sqref="L20"/>
    </sheetView>
  </sheetViews>
  <sheetFormatPr defaultColWidth="8.88671875" defaultRowHeight="13.8"/>
  <cols>
    <col min="1" max="1" width="8.88671875" style="4"/>
    <col min="2" max="2" width="6.44140625" style="4" customWidth="1"/>
    <col min="3" max="4" width="8.88671875" style="4"/>
    <col min="5" max="5" width="7.33203125" style="4" customWidth="1"/>
    <col min="6" max="6" width="11.6640625" style="4" customWidth="1"/>
    <col min="7" max="8" width="8.88671875" style="4"/>
    <col min="9" max="9" width="11.109375" style="4" customWidth="1"/>
    <col min="10" max="11" width="8.88671875" style="4"/>
    <col min="12" max="12" width="10.88671875" style="4" customWidth="1"/>
    <col min="13" max="16384" width="8.88671875" style="4"/>
  </cols>
  <sheetData>
    <row r="1" spans="1:16">
      <c r="N1" s="6" t="s">
        <v>176</v>
      </c>
    </row>
    <row r="2" spans="1:16" ht="14.4" customHeight="1">
      <c r="A2" s="39" t="s">
        <v>177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spans="1:16" ht="31.2" customHeight="1">
      <c r="A4" s="56" t="s">
        <v>202</v>
      </c>
      <c r="B4" s="56"/>
      <c r="C4" s="56"/>
      <c r="D4" s="53" t="s">
        <v>150</v>
      </c>
      <c r="E4" s="53" t="s">
        <v>178</v>
      </c>
      <c r="F4" s="57" t="s">
        <v>195</v>
      </c>
      <c r="G4" s="57"/>
      <c r="H4" s="57"/>
      <c r="I4" s="57"/>
      <c r="J4" s="57"/>
      <c r="K4" s="57"/>
      <c r="L4" s="57"/>
      <c r="M4" s="57"/>
      <c r="N4" s="57"/>
    </row>
    <row r="5" spans="1:16">
      <c r="A5" s="56"/>
      <c r="B5" s="56"/>
      <c r="C5" s="56"/>
      <c r="D5" s="53"/>
      <c r="E5" s="53"/>
      <c r="F5" s="50" t="s">
        <v>179</v>
      </c>
      <c r="G5" s="50"/>
      <c r="H5" s="50"/>
      <c r="I5" s="42" t="s">
        <v>34</v>
      </c>
      <c r="J5" s="42"/>
      <c r="K5" s="42"/>
      <c r="L5" s="42"/>
      <c r="M5" s="42"/>
      <c r="N5" s="42"/>
    </row>
    <row r="6" spans="1:16" ht="83.4" customHeight="1">
      <c r="A6" s="56"/>
      <c r="B6" s="56"/>
      <c r="C6" s="56"/>
      <c r="D6" s="53"/>
      <c r="E6" s="53"/>
      <c r="F6" s="53" t="s">
        <v>196</v>
      </c>
      <c r="G6" s="53" t="s">
        <v>197</v>
      </c>
      <c r="H6" s="53" t="s">
        <v>198</v>
      </c>
      <c r="I6" s="53" t="s">
        <v>199</v>
      </c>
      <c r="J6" s="53"/>
      <c r="K6" s="53"/>
      <c r="L6" s="53" t="s">
        <v>180</v>
      </c>
      <c r="M6" s="53"/>
      <c r="N6" s="53"/>
      <c r="O6" s="1"/>
      <c r="P6" s="1"/>
    </row>
    <row r="7" spans="1:16" ht="58.2" customHeight="1">
      <c r="A7" s="56"/>
      <c r="B7" s="56"/>
      <c r="C7" s="56"/>
      <c r="D7" s="53"/>
      <c r="E7" s="53"/>
      <c r="F7" s="53"/>
      <c r="G7" s="53"/>
      <c r="H7" s="53"/>
      <c r="I7" s="24" t="s">
        <v>196</v>
      </c>
      <c r="J7" s="24" t="s">
        <v>197</v>
      </c>
      <c r="K7" s="24" t="s">
        <v>198</v>
      </c>
      <c r="L7" s="24" t="s">
        <v>196</v>
      </c>
      <c r="M7" s="24" t="s">
        <v>197</v>
      </c>
      <c r="N7" s="24" t="s">
        <v>198</v>
      </c>
    </row>
    <row r="8" spans="1:16" s="20" customFormat="1" ht="10.199999999999999" customHeight="1">
      <c r="A8" s="43">
        <v>1</v>
      </c>
      <c r="B8" s="43"/>
      <c r="C8" s="43"/>
      <c r="D8" s="16">
        <v>2</v>
      </c>
      <c r="E8" s="16">
        <v>3</v>
      </c>
      <c r="F8" s="16">
        <v>4</v>
      </c>
      <c r="G8" s="16">
        <v>5</v>
      </c>
      <c r="H8" s="16">
        <v>6</v>
      </c>
      <c r="I8" s="16">
        <v>7</v>
      </c>
      <c r="J8" s="16">
        <v>8</v>
      </c>
      <c r="K8" s="16">
        <v>9</v>
      </c>
      <c r="L8" s="16">
        <v>10</v>
      </c>
      <c r="M8" s="16">
        <v>11</v>
      </c>
      <c r="N8" s="16">
        <v>12</v>
      </c>
    </row>
    <row r="9" spans="1:16" ht="40.950000000000003" customHeight="1">
      <c r="A9" s="52" t="s">
        <v>200</v>
      </c>
      <c r="B9" s="52"/>
      <c r="C9" s="52"/>
      <c r="D9" s="25" t="s">
        <v>201</v>
      </c>
      <c r="E9" s="26">
        <v>2017</v>
      </c>
      <c r="F9" s="32">
        <f>I9</f>
        <v>159174</v>
      </c>
      <c r="G9" s="32"/>
      <c r="H9" s="32"/>
      <c r="I9" s="32">
        <f>'Таблица 2'!H33+'Таблица 2'!H39</f>
        <v>159174</v>
      </c>
      <c r="J9" s="32"/>
      <c r="K9" s="32"/>
      <c r="L9" s="32"/>
      <c r="M9" s="32"/>
      <c r="N9" s="32"/>
    </row>
    <row r="10" spans="1:16" ht="14.4" customHeight="1">
      <c r="A10" s="47" t="s">
        <v>34</v>
      </c>
      <c r="B10" s="47"/>
      <c r="C10" s="4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6" ht="56.4" customHeight="1">
      <c r="A11" s="51" t="s">
        <v>181</v>
      </c>
      <c r="B11" s="51"/>
      <c r="C11" s="51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6" ht="14.4" customHeight="1">
      <c r="A12" s="47" t="s">
        <v>182</v>
      </c>
      <c r="B12" s="47"/>
      <c r="C12" s="4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6" ht="38.4" customHeight="1">
      <c r="A13" s="51" t="s">
        <v>183</v>
      </c>
      <c r="B13" s="51"/>
      <c r="C13" s="51"/>
      <c r="D13" s="26">
        <v>2001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6" ht="14.4" customHeight="1">
      <c r="A14" s="47" t="s">
        <v>182</v>
      </c>
      <c r="B14" s="47"/>
      <c r="C14" s="4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"/>
      <c r="B17" s="1"/>
      <c r="C17" s="1" t="s">
        <v>204</v>
      </c>
      <c r="D17" s="1"/>
      <c r="E17" s="1"/>
      <c r="F17" s="1"/>
      <c r="G17" s="1"/>
      <c r="H17" s="1" t="s">
        <v>211</v>
      </c>
      <c r="I17" s="1"/>
      <c r="J17" s="1"/>
      <c r="K17" s="1"/>
      <c r="L17" s="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9">
    <mergeCell ref="I6:K6"/>
    <mergeCell ref="L6:N6"/>
    <mergeCell ref="A2:N2"/>
    <mergeCell ref="A4:C7"/>
    <mergeCell ref="D4:D7"/>
    <mergeCell ref="E4:E7"/>
    <mergeCell ref="F5:H5"/>
    <mergeCell ref="F4:N4"/>
    <mergeCell ref="F6:F7"/>
    <mergeCell ref="G6:G7"/>
    <mergeCell ref="H6:H7"/>
    <mergeCell ref="I5:N5"/>
    <mergeCell ref="A14:C14"/>
    <mergeCell ref="A8:C8"/>
    <mergeCell ref="A9:C9"/>
    <mergeCell ref="A10:C10"/>
    <mergeCell ref="A11:C11"/>
    <mergeCell ref="A12:C12"/>
    <mergeCell ref="A13:C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Таблица 2.1</vt:lpstr>
      <vt:lpstr>'Таблица 1'!_GoBack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2017-02-13T17:00:59Z</dcterms:modified>
</cp:coreProperties>
</file>